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hylaBacon\Desktop\TJRA 2026\AA Spreadsheets\August\"/>
    </mc:Choice>
  </mc:AlternateContent>
  <xr:revisionPtr revIDLastSave="0" documentId="8_{BDAC854F-54B2-45D6-83B7-AA535BAED9C5}" xr6:coauthVersionLast="47" xr6:coauthVersionMax="47" xr10:uidLastSave="{00000000-0000-0000-0000-000000000000}"/>
  <bookViews>
    <workbookView xWindow="22932" yWindow="-108" windowWidth="23256" windowHeight="12456" tabRatio="500" firstSheet="1" activeTab="1" xr2:uid="{00000000-000D-0000-FFFF-FFFF00000000}"/>
  </bookViews>
  <sheets>
    <sheet name="Chart1" sheetId="12" r:id="rId1"/>
    <sheet name="all points" sheetId="10" r:id="rId2"/>
    <sheet name="Sheet2" sheetId="9" r:id="rId3"/>
  </sheets>
  <definedNames>
    <definedName name="_xlnm._FilterDatabase" localSheetId="1" hidden="1">'all points'!$A$129:$AR$129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8" i="10" l="1"/>
  <c r="B134" i="10" s="1"/>
  <c r="AL9" i="10"/>
  <c r="AL2" i="10"/>
  <c r="AL7" i="10"/>
  <c r="B131" i="10" s="1"/>
  <c r="AL10" i="10"/>
  <c r="AL5" i="10"/>
  <c r="B132" i="10" s="1"/>
  <c r="AL14" i="10"/>
  <c r="AL107" i="10"/>
  <c r="L133" i="10" s="1"/>
  <c r="AL106" i="10"/>
  <c r="AL110" i="10"/>
  <c r="AL111" i="10"/>
  <c r="AL113" i="10"/>
  <c r="AL112" i="10"/>
  <c r="AL97" i="10"/>
  <c r="AL75" i="10"/>
  <c r="AL31" i="10" l="1"/>
  <c r="D134" i="10" s="1"/>
  <c r="AL103" i="10"/>
  <c r="L130" i="10" s="1"/>
  <c r="AL88" i="10"/>
  <c r="J120" i="10" s="1"/>
  <c r="AL92" i="10"/>
  <c r="J121" i="10" s="1"/>
  <c r="AL65" i="10"/>
  <c r="H120" i="10" s="1"/>
  <c r="AL67" i="10"/>
  <c r="H121" i="10" s="1"/>
  <c r="AL43" i="10"/>
  <c r="AL45" i="10"/>
  <c r="F121" i="10" s="1"/>
  <c r="AL47" i="10"/>
  <c r="F132" i="10" s="1"/>
  <c r="AL30" i="10"/>
  <c r="D123" i="10" s="1"/>
  <c r="AL32" i="10"/>
  <c r="D135" i="10" s="1"/>
  <c r="AL24" i="10"/>
  <c r="D120" i="10" s="1"/>
  <c r="AL28" i="10"/>
  <c r="D121" i="10" s="1"/>
  <c r="AL27" i="10"/>
  <c r="D131" i="10" s="1"/>
  <c r="N124" i="10"/>
  <c r="N126" i="10"/>
  <c r="N127" i="10"/>
  <c r="N125" i="10"/>
  <c r="AL114" i="10"/>
  <c r="L123" i="10"/>
  <c r="AL104" i="10"/>
  <c r="L132" i="10" s="1"/>
  <c r="AL105" i="10"/>
  <c r="L131" i="10" s="1"/>
  <c r="AL20" i="10" l="1"/>
  <c r="AL3" i="10"/>
  <c r="AL68" i="10"/>
  <c r="H130" i="10" s="1"/>
  <c r="AL93" i="10"/>
  <c r="J134" i="10" s="1"/>
  <c r="AL48" i="10"/>
  <c r="F131" i="10" s="1"/>
  <c r="AL46" i="10"/>
  <c r="F130" i="10" s="1"/>
  <c r="AL44" i="10"/>
  <c r="F120" i="10" s="1"/>
  <c r="AL13" i="10"/>
  <c r="AL6" i="10"/>
  <c r="AL15" i="10"/>
  <c r="AL25" i="10"/>
  <c r="D133" i="10" s="1"/>
  <c r="AL64" i="10"/>
  <c r="H131" i="10" s="1"/>
  <c r="AL95" i="10"/>
  <c r="J136" i="10" s="1"/>
  <c r="AL16" i="10"/>
  <c r="AL11" i="10"/>
  <c r="B120" i="10"/>
  <c r="AL4" i="10"/>
  <c r="B122" i="10" s="1"/>
  <c r="AL55" i="10"/>
  <c r="F123" i="10" s="1"/>
  <c r="AL54" i="10"/>
  <c r="F136" i="10" s="1"/>
  <c r="AL49" i="10"/>
  <c r="F133" i="10" s="1"/>
  <c r="AL50" i="10"/>
  <c r="F134" i="10" s="1"/>
  <c r="AL26" i="10"/>
  <c r="D132" i="10" s="1"/>
  <c r="AL73" i="10"/>
  <c r="H123" i="10" s="1"/>
  <c r="AL69" i="10"/>
  <c r="H132" i="10" s="1"/>
  <c r="AL70" i="10"/>
  <c r="H122" i="10" s="1"/>
  <c r="AL76" i="10"/>
  <c r="AL71" i="10"/>
  <c r="H133" i="10" s="1"/>
  <c r="AL72" i="10"/>
  <c r="H135" i="10" s="1"/>
  <c r="AL83" i="10"/>
  <c r="AL78" i="10"/>
  <c r="AL86" i="10"/>
  <c r="J131" i="10" s="1"/>
  <c r="AL94" i="10"/>
  <c r="J135" i="10" s="1"/>
  <c r="AL90" i="10"/>
  <c r="J122" i="10" s="1"/>
  <c r="AL91" i="10"/>
  <c r="J133" i="10" s="1"/>
  <c r="AL89" i="10"/>
  <c r="J132" i="10" s="1"/>
  <c r="AL87" i="10"/>
  <c r="J130" i="10" s="1"/>
  <c r="AL66" i="10"/>
  <c r="H134" i="10" s="1"/>
  <c r="AL53" i="10"/>
  <c r="F135" i="10" s="1"/>
  <c r="AL51" i="10"/>
  <c r="F122" i="10" s="1"/>
  <c r="AL52" i="10"/>
  <c r="AL33" i="10"/>
  <c r="AL29" i="10"/>
  <c r="D122" i="10" s="1"/>
  <c r="AL23" i="10"/>
  <c r="D130" i="10" s="1"/>
  <c r="AL34" i="10"/>
  <c r="AL12" i="10"/>
  <c r="N131" i="10" l="1"/>
  <c r="N135" i="10"/>
  <c r="N136" i="10"/>
  <c r="N132" i="10"/>
  <c r="N134" i="10"/>
  <c r="N133" i="10"/>
  <c r="B121" i="10"/>
  <c r="N121" i="10" s="1"/>
  <c r="N130" i="10"/>
  <c r="N120" i="10"/>
  <c r="N123" i="10"/>
  <c r="N122" i="10"/>
</calcChain>
</file>

<file path=xl/sharedStrings.xml><?xml version="1.0" encoding="utf-8"?>
<sst xmlns="http://schemas.openxmlformats.org/spreadsheetml/2006/main" count="403" uniqueCount="71">
  <si>
    <t>MUTTON BUSTIN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</si>
  <si>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</si>
  <si>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</si>
  <si>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</si>
  <si>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</si>
  <si>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</si>
  <si>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</si>
  <si>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</si>
  <si>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</si>
  <si>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</si>
  <si>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</si>
  <si>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</si>
  <si>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</si>
  <si>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</si>
  <si>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</si>
  <si>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</si>
  <si>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</si>
  <si>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</si>
  <si>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</si>
  <si>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TOTAL POINTS</t>
  </si>
  <si>
    <t>PATTERSON, KASH</t>
  </si>
  <si>
    <t>NS</t>
  </si>
  <si>
    <t>72</t>
  </si>
  <si>
    <t>68</t>
  </si>
  <si>
    <t>67</t>
  </si>
  <si>
    <t>76</t>
  </si>
  <si>
    <t>MORGAN, CREED</t>
  </si>
  <si>
    <t>59</t>
  </si>
  <si>
    <t>75</t>
  </si>
  <si>
    <t>60</t>
  </si>
  <si>
    <t>SCOTT, CURRY</t>
  </si>
  <si>
    <t>1</t>
  </si>
  <si>
    <t>REED, WHITLEY</t>
  </si>
  <si>
    <t>63</t>
  </si>
  <si>
    <t>MORGAN, RIGGIN</t>
  </si>
  <si>
    <t>FOX, JODIE</t>
  </si>
  <si>
    <t>STEPHENS, SAWYER KATE</t>
  </si>
  <si>
    <t>MCDANIEL, GRAYSON</t>
  </si>
  <si>
    <t>NEER, ADLEE</t>
  </si>
  <si>
    <t>ROCHELL, MEMPHIS</t>
  </si>
  <si>
    <t>SCOTT, LEDDY</t>
  </si>
  <si>
    <t>ROCHELL, LANE</t>
  </si>
  <si>
    <t>TRAMBLE, ZACHARY</t>
  </si>
  <si>
    <t>Seitz, Corbin</t>
  </si>
  <si>
    <t>Sampson, Hallie</t>
  </si>
  <si>
    <t>6 &amp; UNDER STRAIGHTS</t>
  </si>
  <si>
    <t>LOOPER, TYLEE</t>
  </si>
  <si>
    <t>NT</t>
  </si>
  <si>
    <t>BUTLER, EVERLY</t>
  </si>
  <si>
    <t>13..576</t>
  </si>
  <si>
    <t>SCOTT , CURRY</t>
  </si>
  <si>
    <t>BURKHALTER, QUAYDE</t>
  </si>
  <si>
    <t>STEPHENS, SAWYER CATE</t>
  </si>
  <si>
    <t>CAGLE, RAVENA</t>
  </si>
  <si>
    <t xml:space="preserve">6 &amp; UNDER BARRELS </t>
  </si>
  <si>
    <t>WILEY, KAISLEY</t>
  </si>
  <si>
    <t>HEDLUND, BAILEY</t>
  </si>
  <si>
    <t xml:space="preserve">6 &amp; UNDER POLES </t>
  </si>
  <si>
    <t xml:space="preserve">6 &amp; UNDER RIBBON GOATS </t>
  </si>
  <si>
    <t>6 &amp; UNDER  GOAT TYING</t>
  </si>
  <si>
    <t>6 &amp; UNDER  DUMMY ROPING (PILOT EVENT)</t>
  </si>
  <si>
    <t>6 &amp; UNDER</t>
  </si>
  <si>
    <t>STRAIGHTS</t>
  </si>
  <si>
    <t>BARRELS</t>
  </si>
  <si>
    <t>POLES</t>
  </si>
  <si>
    <t>RIBBON GOATS</t>
  </si>
  <si>
    <t>GOAT TYING</t>
  </si>
  <si>
    <t>ALL-AROUND</t>
  </si>
  <si>
    <t>BOYS</t>
  </si>
  <si>
    <t>GIRLS</t>
  </si>
  <si>
    <t>BUTLER, EVERYLY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</si>
</sst>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3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rgb="FF9C0006"/>
      <name val="Calibri"/>
      <family val="2"/>
      <scheme val="minor"/>
    </font>
    <font>
      <sz val="16"/>
      <color rgb="FF9C0006"/>
      <name val="Calibri"/>
      <family val="2"/>
      <scheme val="minor"/>
    </font>
    <font>
      <sz val="11"/>
      <name val="Calibri"/>
      <family val="2"/>
      <scheme val="minor"/>
    </font>
    <font>
      <strike/>
      <sz val="13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trike/>
      <sz val="14"/>
      <name val="Calibri"/>
      <family val="2"/>
      <scheme val="minor"/>
    </font>
    <font>
      <strike/>
      <sz val="14"/>
      <color theme="1"/>
      <name val="Calibri"/>
      <family val="2"/>
      <scheme val="minor"/>
    </font>
    <font>
      <b/>
      <strike/>
      <sz val="12"/>
      <color rgb="FF000000"/>
      <name val="Calibri"/>
      <family val="2"/>
      <scheme val="minor"/>
    </font>
    <font>
      <strike/>
      <sz val="12"/>
      <color rgb="FF000000"/>
      <name val="Calibri"/>
      <family val="2"/>
      <scheme val="minor"/>
    </font>
    <font>
      <b/>
      <strike/>
      <sz val="16"/>
      <name val="Calibri"/>
      <family val="2"/>
      <scheme val="minor"/>
    </font>
    <font>
      <b/>
      <strike/>
      <sz val="16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4"/>
      <color theme="1"/>
      <name val="Calibri"/>
      <family val="2"/>
      <scheme val="minor"/>
    </font>
    <font>
      <strike/>
      <sz val="12"/>
      <name val="Calibri"/>
      <family val="2"/>
      <scheme val="minor"/>
    </font>
    <font>
      <b/>
      <strike/>
      <sz val="12"/>
      <name val="Calibri"/>
      <family val="2"/>
      <scheme val="minor"/>
    </font>
    <font>
      <strike/>
      <sz val="14"/>
      <color rgb="FFFF0000"/>
      <name val="Calibri"/>
      <family val="2"/>
      <scheme val="minor"/>
    </font>
    <font>
      <strike/>
      <sz val="13"/>
      <name val="Calibri"/>
      <family val="2"/>
      <scheme val="minor"/>
    </font>
    <font>
      <b/>
      <strike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0" fillId="7" borderId="0" applyNumberFormat="0" applyBorder="0" applyAlignment="0" applyProtection="0"/>
  </cellStyleXfs>
  <cellXfs count="197">
    <xf numFmtId="0" fontId="0" fillId="0" borderId="0" xfId="0"/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164" fontId="7" fillId="0" borderId="1" xfId="0" applyNumberFormat="1" applyFont="1" applyBorder="1" applyAlignment="1">
      <alignment horizontal="center" vertical="center" textRotation="90" wrapText="1"/>
    </xf>
    <xf numFmtId="0" fontId="6" fillId="0" borderId="0" xfId="0" applyFo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1" xfId="0" applyFont="1" applyBorder="1"/>
    <xf numFmtId="0" fontId="10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vertical="center"/>
    </xf>
    <xf numFmtId="0" fontId="18" fillId="0" borderId="0" xfId="0" applyFont="1"/>
    <xf numFmtId="165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0" fontId="26" fillId="0" borderId="0" xfId="0" applyFont="1"/>
    <xf numFmtId="0" fontId="24" fillId="0" borderId="0" xfId="0" applyFont="1" applyAlignment="1">
      <alignment horizontal="center" vertical="center"/>
    </xf>
    <xf numFmtId="0" fontId="27" fillId="0" borderId="1" xfId="0" applyFont="1" applyBorder="1"/>
    <xf numFmtId="0" fontId="26" fillId="0" borderId="1" xfId="0" applyFont="1" applyBorder="1"/>
    <xf numFmtId="0" fontId="26" fillId="0" borderId="1" xfId="0" applyFont="1" applyBorder="1" applyAlignment="1">
      <alignment horizontal="center" vertical="center"/>
    </xf>
    <xf numFmtId="164" fontId="24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/>
    <xf numFmtId="49" fontId="21" fillId="0" borderId="1" xfId="0" applyNumberFormat="1" applyFont="1" applyBorder="1"/>
    <xf numFmtId="164" fontId="7" fillId="0" borderId="0" xfId="0" applyNumberFormat="1" applyFont="1"/>
    <xf numFmtId="164" fontId="7" fillId="0" borderId="1" xfId="0" applyNumberFormat="1" applyFont="1" applyBorder="1"/>
    <xf numFmtId="164" fontId="20" fillId="0" borderId="2" xfId="0" applyNumberFormat="1" applyFont="1" applyBorder="1"/>
    <xf numFmtId="164" fontId="20" fillId="0" borderId="1" xfId="0" applyNumberFormat="1" applyFont="1" applyBorder="1"/>
    <xf numFmtId="164" fontId="20" fillId="0" borderId="0" xfId="0" applyNumberFormat="1" applyFont="1"/>
    <xf numFmtId="164" fontId="6" fillId="0" borderId="0" xfId="0" applyNumberFormat="1" applyFont="1"/>
    <xf numFmtId="0" fontId="24" fillId="0" borderId="3" xfId="0" applyFont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24" fillId="3" borderId="3" xfId="0" applyFont="1" applyFill="1" applyBorder="1" applyAlignment="1">
      <alignment horizontal="center" vertical="center" textRotation="90" wrapText="1"/>
    </xf>
    <xf numFmtId="0" fontId="24" fillId="4" borderId="3" xfId="0" applyFont="1" applyFill="1" applyBorder="1" applyAlignment="1">
      <alignment horizontal="center" vertical="center" textRotation="90" wrapText="1"/>
    </xf>
    <xf numFmtId="0" fontId="24" fillId="5" borderId="3" xfId="0" applyFont="1" applyFill="1" applyBorder="1" applyAlignment="1">
      <alignment horizontal="center" vertical="center" textRotation="90" wrapText="1"/>
    </xf>
    <xf numFmtId="0" fontId="24" fillId="6" borderId="3" xfId="0" applyFont="1" applyFill="1" applyBorder="1" applyAlignment="1">
      <alignment horizontal="center" vertical="center" textRotation="90" wrapText="1"/>
    </xf>
    <xf numFmtId="165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7" fillId="0" borderId="2" xfId="0" applyNumberFormat="1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/>
    </xf>
    <xf numFmtId="0" fontId="29" fillId="0" borderId="1" xfId="0" applyFont="1" applyBorder="1"/>
    <xf numFmtId="164" fontId="21" fillId="0" borderId="1" xfId="0" applyNumberFormat="1" applyFont="1" applyBorder="1"/>
    <xf numFmtId="165" fontId="14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textRotation="90"/>
    </xf>
    <xf numFmtId="2" fontId="0" fillId="0" borderId="1" xfId="0" applyNumberForma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/>
    <xf numFmtId="2" fontId="15" fillId="0" borderId="0" xfId="0" applyNumberFormat="1" applyFont="1"/>
    <xf numFmtId="164" fontId="6" fillId="0" borderId="1" xfId="0" applyNumberFormat="1" applyFont="1" applyBorder="1"/>
    <xf numFmtId="165" fontId="5" fillId="0" borderId="2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4" fontId="30" fillId="7" borderId="1" xfId="23" applyNumberFormat="1" applyBorder="1"/>
    <xf numFmtId="0" fontId="4" fillId="6" borderId="1" xfId="0" applyFont="1" applyFill="1" applyBorder="1" applyAlignment="1">
      <alignment vertical="center"/>
    </xf>
    <xf numFmtId="0" fontId="2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25" fillId="6" borderId="1" xfId="0" applyFont="1" applyFill="1" applyBorder="1" applyAlignment="1">
      <alignment horizontal="center"/>
    </xf>
    <xf numFmtId="0" fontId="24" fillId="6" borderId="1" xfId="0" applyFont="1" applyFill="1" applyBorder="1"/>
    <xf numFmtId="0" fontId="30" fillId="8" borderId="1" xfId="23" applyFill="1" applyBorder="1" applyAlignment="1">
      <alignment vertical="center"/>
    </xf>
    <xf numFmtId="0" fontId="30" fillId="8" borderId="1" xfId="23" applyFill="1" applyBorder="1" applyAlignment="1">
      <alignment horizontal="center" vertical="center"/>
    </xf>
    <xf numFmtId="0" fontId="30" fillId="8" borderId="2" xfId="23" applyFill="1" applyBorder="1" applyAlignment="1">
      <alignment horizontal="center" vertical="center"/>
    </xf>
    <xf numFmtId="165" fontId="30" fillId="8" borderId="2" xfId="23" applyNumberFormat="1" applyFill="1" applyBorder="1" applyAlignment="1">
      <alignment horizontal="center" vertical="center"/>
    </xf>
    <xf numFmtId="164" fontId="30" fillId="8" borderId="2" xfId="23" applyNumberFormat="1" applyFill="1" applyBorder="1"/>
    <xf numFmtId="0" fontId="4" fillId="8" borderId="0" xfId="0" applyFont="1" applyFill="1"/>
    <xf numFmtId="0" fontId="31" fillId="8" borderId="1" xfId="23" applyFont="1" applyFill="1" applyBorder="1" applyAlignment="1">
      <alignment vertical="center"/>
    </xf>
    <xf numFmtId="165" fontId="30" fillId="8" borderId="1" xfId="23" applyNumberFormat="1" applyFill="1" applyBorder="1" applyAlignment="1">
      <alignment horizontal="center" vertical="center"/>
    </xf>
    <xf numFmtId="164" fontId="32" fillId="8" borderId="2" xfId="23" applyNumberFormat="1" applyFont="1" applyFill="1" applyBorder="1"/>
    <xf numFmtId="0" fontId="10" fillId="8" borderId="1" xfId="0" applyFont="1" applyFill="1" applyBorder="1" applyAlignment="1">
      <alignment vertical="center"/>
    </xf>
    <xf numFmtId="0" fontId="20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2" fontId="5" fillId="8" borderId="2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2" fontId="0" fillId="8" borderId="2" xfId="0" applyNumberFormat="1" applyFill="1" applyBorder="1" applyAlignment="1">
      <alignment horizontal="center" vertical="center"/>
    </xf>
    <xf numFmtId="2" fontId="0" fillId="8" borderId="1" xfId="0" applyNumberFormat="1" applyFill="1" applyBorder="1" applyAlignment="1">
      <alignment horizontal="center" vertical="center"/>
    </xf>
    <xf numFmtId="2" fontId="30" fillId="8" borderId="1" xfId="23" applyNumberFormat="1" applyFill="1" applyBorder="1" applyAlignment="1">
      <alignment horizontal="center" vertical="center"/>
    </xf>
    <xf numFmtId="0" fontId="13" fillId="8" borderId="1" xfId="0" applyFont="1" applyFill="1" applyBorder="1" applyAlignment="1">
      <alignment vertical="center"/>
    </xf>
    <xf numFmtId="0" fontId="21" fillId="8" borderId="1" xfId="0" applyFont="1" applyFill="1" applyBorder="1" applyAlignment="1">
      <alignment horizontal="center" vertical="center"/>
    </xf>
    <xf numFmtId="49" fontId="14" fillId="8" borderId="1" xfId="0" applyNumberFormat="1" applyFont="1" applyFill="1" applyBorder="1" applyAlignment="1">
      <alignment horizontal="center" vertical="center"/>
    </xf>
    <xf numFmtId="49" fontId="21" fillId="8" borderId="1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2" fontId="14" fillId="8" borderId="1" xfId="0" applyNumberFormat="1" applyFont="1" applyFill="1" applyBorder="1" applyAlignment="1">
      <alignment horizontal="center" vertical="center"/>
    </xf>
    <xf numFmtId="165" fontId="14" fillId="8" borderId="1" xfId="0" applyNumberFormat="1" applyFont="1" applyFill="1" applyBorder="1" applyAlignment="1">
      <alignment horizontal="center" vertical="center"/>
    </xf>
    <xf numFmtId="49" fontId="21" fillId="8" borderId="2" xfId="0" applyNumberFormat="1" applyFont="1" applyFill="1" applyBorder="1" applyAlignment="1">
      <alignment horizontal="center" vertical="center"/>
    </xf>
    <xf numFmtId="49" fontId="14" fillId="8" borderId="2" xfId="0" applyNumberFormat="1" applyFont="1" applyFill="1" applyBorder="1" applyAlignment="1">
      <alignment horizontal="center" vertical="center"/>
    </xf>
    <xf numFmtId="2" fontId="14" fillId="8" borderId="2" xfId="0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33" fillId="8" borderId="1" xfId="23" applyFont="1" applyFill="1" applyBorder="1" applyAlignment="1">
      <alignment vertical="center"/>
    </xf>
    <xf numFmtId="0" fontId="33" fillId="8" borderId="1" xfId="23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/>
    </xf>
    <xf numFmtId="164" fontId="24" fillId="3" borderId="1" xfId="0" applyNumberFormat="1" applyFont="1" applyFill="1" applyBorder="1" applyAlignment="1">
      <alignment horizontal="center" vertical="center"/>
    </xf>
    <xf numFmtId="164" fontId="24" fillId="4" borderId="1" xfId="0" applyNumberFormat="1" applyFont="1" applyFill="1" applyBorder="1" applyAlignment="1">
      <alignment horizontal="center" vertical="center"/>
    </xf>
    <xf numFmtId="164" fontId="24" fillId="5" borderId="1" xfId="0" applyNumberFormat="1" applyFont="1" applyFill="1" applyBorder="1" applyAlignment="1">
      <alignment horizontal="center" vertical="center"/>
    </xf>
    <xf numFmtId="164" fontId="24" fillId="6" borderId="1" xfId="0" applyNumberFormat="1" applyFont="1" applyFill="1" applyBorder="1" applyAlignment="1">
      <alignment horizontal="center" vertical="center"/>
    </xf>
    <xf numFmtId="49" fontId="25" fillId="2" borderId="1" xfId="0" applyNumberFormat="1" applyFont="1" applyFill="1" applyBorder="1" applyAlignment="1">
      <alignment horizontal="center"/>
    </xf>
    <xf numFmtId="49" fontId="2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65" fontId="36" fillId="0" borderId="1" xfId="0" applyNumberFormat="1" applyFont="1" applyBorder="1" applyAlignment="1">
      <alignment horizontal="center" vertical="center"/>
    </xf>
    <xf numFmtId="164" fontId="35" fillId="0" borderId="1" xfId="0" applyNumberFormat="1" applyFont="1" applyBorder="1"/>
    <xf numFmtId="0" fontId="37" fillId="0" borderId="0" xfId="0" applyFont="1"/>
    <xf numFmtId="0" fontId="38" fillId="0" borderId="0" xfId="0" applyFont="1"/>
    <xf numFmtId="0" fontId="34" fillId="8" borderId="1" xfId="0" applyFont="1" applyFill="1" applyBorder="1" applyAlignment="1">
      <alignment vertical="center"/>
    </xf>
    <xf numFmtId="0" fontId="39" fillId="8" borderId="1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/>
    </xf>
    <xf numFmtId="2" fontId="40" fillId="8" borderId="1" xfId="0" applyNumberFormat="1" applyFont="1" applyFill="1" applyBorder="1" applyAlignment="1">
      <alignment horizontal="center" vertical="center"/>
    </xf>
    <xf numFmtId="0" fontId="39" fillId="8" borderId="2" xfId="0" applyFont="1" applyFill="1" applyBorder="1" applyAlignment="1">
      <alignment horizontal="center" vertical="center"/>
    </xf>
    <xf numFmtId="0" fontId="40" fillId="8" borderId="2" xfId="0" applyFont="1" applyFill="1" applyBorder="1" applyAlignment="1">
      <alignment horizontal="center" vertical="center"/>
    </xf>
    <xf numFmtId="2" fontId="40" fillId="8" borderId="2" xfId="0" applyNumberFormat="1" applyFont="1" applyFill="1" applyBorder="1" applyAlignment="1">
      <alignment horizontal="center" vertical="center"/>
    </xf>
    <xf numFmtId="164" fontId="39" fillId="0" borderId="2" xfId="0" applyNumberFormat="1" applyFont="1" applyBorder="1"/>
    <xf numFmtId="0" fontId="38" fillId="0" borderId="1" xfId="0" applyFont="1" applyBorder="1" applyAlignment="1">
      <alignment vertical="center"/>
    </xf>
    <xf numFmtId="0" fontId="41" fillId="2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164" fontId="42" fillId="4" borderId="1" xfId="0" applyNumberFormat="1" applyFont="1" applyFill="1" applyBorder="1" applyAlignment="1">
      <alignment horizontal="center" vertical="center"/>
    </xf>
    <xf numFmtId="0" fontId="42" fillId="5" borderId="1" xfId="0" applyFont="1" applyFill="1" applyBorder="1" applyAlignment="1">
      <alignment horizontal="center" vertical="center"/>
    </xf>
    <xf numFmtId="164" fontId="42" fillId="6" borderId="1" xfId="0" applyNumberFormat="1" applyFont="1" applyFill="1" applyBorder="1" applyAlignment="1">
      <alignment horizontal="center" vertical="center"/>
    </xf>
    <xf numFmtId="0" fontId="42" fillId="6" borderId="1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2" fontId="38" fillId="0" borderId="0" xfId="0" applyNumberFormat="1" applyFont="1"/>
    <xf numFmtId="0" fontId="44" fillId="0" borderId="0" xfId="0" applyFont="1"/>
    <xf numFmtId="49" fontId="36" fillId="0" borderId="1" xfId="0" applyNumberFormat="1" applyFont="1" applyBorder="1" applyAlignment="1">
      <alignment horizontal="center" vertical="center"/>
    </xf>
    <xf numFmtId="49" fontId="45" fillId="0" borderId="1" xfId="0" applyNumberFormat="1" applyFont="1" applyBorder="1" applyAlignment="1">
      <alignment horizontal="center" vertical="center"/>
    </xf>
    <xf numFmtId="49" fontId="35" fillId="0" borderId="1" xfId="0" applyNumberFormat="1" applyFont="1" applyBorder="1" applyAlignment="1">
      <alignment horizontal="center" vertical="center"/>
    </xf>
    <xf numFmtId="49" fontId="35" fillId="0" borderId="1" xfId="0" applyNumberFormat="1" applyFont="1" applyBorder="1"/>
    <xf numFmtId="0" fontId="46" fillId="0" borderId="1" xfId="0" applyFont="1" applyBorder="1" applyAlignment="1">
      <alignment horizontal="center" vertical="center"/>
    </xf>
    <xf numFmtId="2" fontId="36" fillId="0" borderId="1" xfId="0" applyNumberFormat="1" applyFont="1" applyBorder="1" applyAlignment="1">
      <alignment horizontal="center" vertical="center"/>
    </xf>
    <xf numFmtId="49" fontId="46" fillId="0" borderId="1" xfId="0" applyNumberFormat="1" applyFont="1" applyBorder="1" applyAlignment="1">
      <alignment horizontal="center" vertical="center"/>
    </xf>
    <xf numFmtId="2" fontId="45" fillId="0" borderId="1" xfId="0" applyNumberFormat="1" applyFont="1" applyBorder="1" applyAlignment="1">
      <alignment horizontal="center" vertical="center"/>
    </xf>
    <xf numFmtId="49" fontId="46" fillId="0" borderId="1" xfId="0" applyNumberFormat="1" applyFont="1" applyBorder="1"/>
    <xf numFmtId="0" fontId="39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2" fontId="40" fillId="0" borderId="1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2" fontId="40" fillId="0" borderId="2" xfId="0" applyNumberFormat="1" applyFont="1" applyBorder="1" applyAlignment="1">
      <alignment horizontal="center" vertical="center"/>
    </xf>
    <xf numFmtId="0" fontId="47" fillId="0" borderId="0" xfId="0" applyFont="1"/>
    <xf numFmtId="0" fontId="48" fillId="0" borderId="1" xfId="0" applyFont="1" applyBorder="1" applyAlignment="1">
      <alignment vertical="center"/>
    </xf>
    <xf numFmtId="0" fontId="45" fillId="0" borderId="1" xfId="0" applyFont="1" applyBorder="1" applyAlignment="1">
      <alignment horizontal="center" vertical="center"/>
    </xf>
    <xf numFmtId="0" fontId="49" fillId="0" borderId="0" xfId="0" applyFont="1"/>
    <xf numFmtId="14" fontId="28" fillId="0" borderId="5" xfId="0" applyNumberFormat="1" applyFont="1" applyBorder="1" applyAlignment="1">
      <alignment horizontal="center" vertical="center"/>
    </xf>
    <xf numFmtId="14" fontId="28" fillId="0" borderId="6" xfId="0" applyNumberFormat="1" applyFont="1" applyBorder="1" applyAlignment="1">
      <alignment horizontal="center" vertical="center"/>
    </xf>
    <xf numFmtId="14" fontId="28" fillId="0" borderId="7" xfId="0" applyNumberFormat="1" applyFont="1" applyBorder="1" applyAlignment="1">
      <alignment horizontal="center" vertical="center"/>
    </xf>
  </cellXfs>
  <cellStyles count="24">
    <cellStyle name="Bad" xfId="23" builtinId="27"/>
    <cellStyle name="Followed Hyperlink" xfId="2" builtinId="9" hidden="1"/>
    <cellStyle name="Followed Hyperlink" xfId="16" builtinId="9" hidden="1"/>
    <cellStyle name="Followed Hyperlink" xfId="10" builtinId="9" hidden="1"/>
    <cellStyle name="Followed Hyperlink" xfId="20" builtinId="9" hidden="1"/>
    <cellStyle name="Followed Hyperlink" xfId="6" builtinId="9" hidden="1"/>
    <cellStyle name="Followed Hyperlink" xfId="18" builtinId="9" hidden="1"/>
    <cellStyle name="Followed Hyperlink" xfId="14" builtinId="9" hidden="1"/>
    <cellStyle name="Followed Hyperlink" xfId="4" builtinId="9" hidden="1"/>
    <cellStyle name="Followed Hyperlink" xfId="12" builtinId="9" hidden="1"/>
    <cellStyle name="Followed Hyperlink" xfId="8" builtinId="9" hidden="1"/>
    <cellStyle name="Followed Hyperlink" xfId="22" builtinId="9" hidden="1"/>
    <cellStyle name="Hyperlink" xfId="7" builtinId="8" hidden="1"/>
    <cellStyle name="Hyperlink" xfId="3" builtinId="8" hidden="1"/>
    <cellStyle name="Hyperlink" xfId="5" builtinId="8" hidden="1"/>
    <cellStyle name="Hyperlink" xfId="11" builtinId="8" hidden="1"/>
    <cellStyle name="Hyperlink" xfId="13" builtinId="8" hidden="1"/>
    <cellStyle name="Hyperlink" xfId="15" builtinId="8" hidden="1"/>
    <cellStyle name="Hyperlink" xfId="1" builtinId="8" hidden="1"/>
    <cellStyle name="Hyperlink" xfId="21" builtinId="8" hidden="1"/>
    <cellStyle name="Hyperlink" xfId="17" builtinId="8" hidden="1"/>
    <cellStyle name="Hyperlink" xfId="19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'all points'!$L$22</c:f>
              <c:strCache>
                <c:ptCount val="1"/>
                <c:pt idx="0">
                  <c:v>#6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'all points'!$A$23:$K$31</c:f>
              <c:multiLvlStrCache>
                <c:ptCount val="9"/>
                <c:lvl>
                  <c:pt idx="0">
                    <c:v>14.122</c:v>
                  </c:pt>
                  <c:pt idx="1">
                    <c:v>NT</c:v>
                  </c:pt>
                  <c:pt idx="2">
                    <c:v>13.24</c:v>
                  </c:pt>
                  <c:pt idx="3">
                    <c:v>12.896</c:v>
                  </c:pt>
                  <c:pt idx="4">
                    <c:v>14.88</c:v>
                  </c:pt>
                  <c:pt idx="5">
                    <c:v>12.665</c:v>
                  </c:pt>
                  <c:pt idx="6">
                    <c:v>17.353</c:v>
                  </c:pt>
                  <c:pt idx="7">
                    <c:v>13.847</c:v>
                  </c:pt>
                  <c:pt idx="8">
                    <c:v>20.889</c:v>
                  </c:pt>
                </c:lvl>
                <c:lvl>
                  <c:pt idx="0">
                    <c:v>12</c:v>
                  </c:pt>
                  <c:pt idx="1">
                    <c:v>1</c:v>
                  </c:pt>
                  <c:pt idx="2">
                    <c:v>14</c:v>
                  </c:pt>
                  <c:pt idx="3">
                    <c:v>15</c:v>
                  </c:pt>
                  <c:pt idx="4">
                    <c:v>11</c:v>
                  </c:pt>
                  <c:pt idx="5">
                    <c:v>16</c:v>
                  </c:pt>
                  <c:pt idx="6">
                    <c:v>10</c:v>
                  </c:pt>
                  <c:pt idx="7">
                    <c:v>13</c:v>
                  </c:pt>
                  <c:pt idx="8">
                    <c:v>9</c:v>
                  </c:pt>
                </c:lvl>
                <c:lvl>
                  <c:pt idx="0">
                    <c:v>9.93</c:v>
                  </c:pt>
                  <c:pt idx="1">
                    <c:v>10.252</c:v>
                  </c:pt>
                  <c:pt idx="2">
                    <c:v>12.539</c:v>
                  </c:pt>
                  <c:pt idx="3">
                    <c:v>NT</c:v>
                  </c:pt>
                  <c:pt idx="4">
                    <c:v>15.314</c:v>
                  </c:pt>
                  <c:pt idx="5">
                    <c:v>13.363</c:v>
                  </c:pt>
                  <c:pt idx="7">
                    <c:v>19.851</c:v>
                  </c:pt>
                  <c:pt idx="8">
                    <c:v>20.646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14</c:v>
                  </c:pt>
                  <c:pt idx="3">
                    <c:v>1</c:v>
                  </c:pt>
                  <c:pt idx="4">
                    <c:v>12</c:v>
                  </c:pt>
                  <c:pt idx="5">
                    <c:v>13</c:v>
                  </c:pt>
                  <c:pt idx="7">
                    <c:v>11</c:v>
                  </c:pt>
                  <c:pt idx="8">
                    <c:v>10</c:v>
                  </c:pt>
                </c:lvl>
                <c:lvl>
                  <c:pt idx="0">
                    <c:v>11.424</c:v>
                  </c:pt>
                  <c:pt idx="1">
                    <c:v>11.872</c:v>
                  </c:pt>
                  <c:pt idx="2">
                    <c:v>13.354</c:v>
                  </c:pt>
                  <c:pt idx="3">
                    <c:v>13.58</c:v>
                  </c:pt>
                  <c:pt idx="4">
                    <c:v>15.936</c:v>
                  </c:pt>
                  <c:pt idx="5">
                    <c:v>12.562</c:v>
                  </c:pt>
                  <c:pt idx="7">
                    <c:v>21.033</c:v>
                  </c:pt>
                  <c:pt idx="8">
                    <c:v>20.223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13</c:v>
                  </c:pt>
                  <c:pt idx="3">
                    <c:v>12</c:v>
                  </c:pt>
                  <c:pt idx="4">
                    <c:v>11</c:v>
                  </c:pt>
                  <c:pt idx="5">
                    <c:v>14</c:v>
                  </c:pt>
                  <c:pt idx="7">
                    <c:v>9</c:v>
                  </c:pt>
                  <c:pt idx="8">
                    <c:v>10</c:v>
                  </c:pt>
                </c:lvl>
                <c:lvl>
                  <c:pt idx="0">
                    <c:v>10.920</c:v>
                  </c:pt>
                  <c:pt idx="1">
                    <c:v>12.992</c:v>
                  </c:pt>
                  <c:pt idx="2">
                    <c:v>14.571</c:v>
                  </c:pt>
                  <c:pt idx="3">
                    <c:v>14.961</c:v>
                  </c:pt>
                  <c:pt idx="4">
                    <c:v>15.53</c:v>
                  </c:pt>
                  <c:pt idx="5">
                    <c:v>18.976</c:v>
                  </c:pt>
                  <c:pt idx="6">
                    <c:v>14.327</c:v>
                  </c:pt>
                  <c:pt idx="8">
                    <c:v>33.639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13</c:v>
                  </c:pt>
                  <c:pt idx="3">
                    <c:v>12</c:v>
                  </c:pt>
                  <c:pt idx="4">
                    <c:v>11</c:v>
                  </c:pt>
                  <c:pt idx="5">
                    <c:v>10</c:v>
                  </c:pt>
                  <c:pt idx="6">
                    <c:v>14</c:v>
                  </c:pt>
                  <c:pt idx="8">
                    <c:v>9</c:v>
                  </c:pt>
                </c:lvl>
                <c:lvl>
                  <c:pt idx="0">
                    <c:v>13.494</c:v>
                  </c:pt>
                  <c:pt idx="1">
                    <c:v>14.466</c:v>
                  </c:pt>
                  <c:pt idx="2">
                    <c:v>13..576</c:v>
                  </c:pt>
                  <c:pt idx="3">
                    <c:v>16.926</c:v>
                  </c:pt>
                  <c:pt idx="4">
                    <c:v>17.29</c:v>
                  </c:pt>
                  <c:pt idx="5">
                    <c:v>NT</c:v>
                  </c:pt>
                  <c:pt idx="6">
                    <c:v>15.164</c:v>
                  </c:pt>
                  <c:pt idx="8">
                    <c:v>NT</c:v>
                  </c:pt>
                </c:lvl>
                <c:lvl>
                  <c:pt idx="0">
                    <c:v>16</c:v>
                  </c:pt>
                  <c:pt idx="1">
                    <c:v>14</c:v>
                  </c:pt>
                  <c:pt idx="2">
                    <c:v>15</c:v>
                  </c:pt>
                  <c:pt idx="3">
                    <c:v>12</c:v>
                  </c:pt>
                  <c:pt idx="4">
                    <c:v>11</c:v>
                  </c:pt>
                  <c:pt idx="5">
                    <c:v>1</c:v>
                  </c:pt>
                  <c:pt idx="6">
                    <c:v>13</c:v>
                  </c:pt>
                  <c:pt idx="8">
                    <c:v>1</c:v>
                  </c:pt>
                </c:lvl>
                <c:lvl>
                  <c:pt idx="0">
                    <c:v>LOOPER, TYLEE</c:v>
                  </c:pt>
                  <c:pt idx="1">
                    <c:v>PATTERSON, KASH</c:v>
                  </c:pt>
                  <c:pt idx="2">
                    <c:v>BUTLER, EVERLY</c:v>
                  </c:pt>
                  <c:pt idx="3">
                    <c:v>REED, WHITLEY</c:v>
                  </c:pt>
                  <c:pt idx="4">
                    <c:v>FOX, JODIE</c:v>
                  </c:pt>
                  <c:pt idx="5">
                    <c:v>MORGAN, RIGGIN</c:v>
                  </c:pt>
                  <c:pt idx="6">
                    <c:v>SCOTT , CURRY</c:v>
                  </c:pt>
                  <c:pt idx="7">
                    <c:v>BURKHALTER, QUAYDE</c:v>
                  </c:pt>
                  <c:pt idx="8">
                    <c:v>STEPHENS, SAWYER CATE</c:v>
                  </c:pt>
                </c:lvl>
              </c:multiLvlStrCache>
            </c:multiLvlStrRef>
          </c:cat>
          <c:val>
            <c:numRef>
              <c:f>'all points'!$L$23:$L$31</c:f>
              <c:numCache>
                <c:formatCode>General</c:formatCode>
                <c:ptCount val="9"/>
                <c:pt idx="0">
                  <c:v>13</c:v>
                </c:pt>
                <c:pt idx="1">
                  <c:v>16</c:v>
                </c:pt>
                <c:pt idx="2">
                  <c:v>14</c:v>
                </c:pt>
                <c:pt idx="3">
                  <c:v>15</c:v>
                </c:pt>
                <c:pt idx="4">
                  <c:v>11</c:v>
                </c:pt>
                <c:pt idx="5">
                  <c:v>12</c:v>
                </c:pt>
                <c:pt idx="6">
                  <c:v>10</c:v>
                </c:pt>
                <c:pt idx="7">
                  <c:v>9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4-4523-8CDA-1FC9DF64F7EA}"/>
            </c:ext>
          </c:extLst>
        </c:ser>
        <c:ser>
          <c:idx val="1"/>
          <c:order val="1"/>
          <c:tx>
            <c:strRef>
              <c:f>'all points'!$M$22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'all points'!$A$23:$K$31</c:f>
              <c:multiLvlStrCache>
                <c:ptCount val="9"/>
                <c:lvl>
                  <c:pt idx="0">
                    <c:v>14.122</c:v>
                  </c:pt>
                  <c:pt idx="1">
                    <c:v>NT</c:v>
                  </c:pt>
                  <c:pt idx="2">
                    <c:v>13.24</c:v>
                  </c:pt>
                  <c:pt idx="3">
                    <c:v>12.896</c:v>
                  </c:pt>
                  <c:pt idx="4">
                    <c:v>14.88</c:v>
                  </c:pt>
                  <c:pt idx="5">
                    <c:v>12.665</c:v>
                  </c:pt>
                  <c:pt idx="6">
                    <c:v>17.353</c:v>
                  </c:pt>
                  <c:pt idx="7">
                    <c:v>13.847</c:v>
                  </c:pt>
                  <c:pt idx="8">
                    <c:v>20.889</c:v>
                  </c:pt>
                </c:lvl>
                <c:lvl>
                  <c:pt idx="0">
                    <c:v>12</c:v>
                  </c:pt>
                  <c:pt idx="1">
                    <c:v>1</c:v>
                  </c:pt>
                  <c:pt idx="2">
                    <c:v>14</c:v>
                  </c:pt>
                  <c:pt idx="3">
                    <c:v>15</c:v>
                  </c:pt>
                  <c:pt idx="4">
                    <c:v>11</c:v>
                  </c:pt>
                  <c:pt idx="5">
                    <c:v>16</c:v>
                  </c:pt>
                  <c:pt idx="6">
                    <c:v>10</c:v>
                  </c:pt>
                  <c:pt idx="7">
                    <c:v>13</c:v>
                  </c:pt>
                  <c:pt idx="8">
                    <c:v>9</c:v>
                  </c:pt>
                </c:lvl>
                <c:lvl>
                  <c:pt idx="0">
                    <c:v>9.93</c:v>
                  </c:pt>
                  <c:pt idx="1">
                    <c:v>10.252</c:v>
                  </c:pt>
                  <c:pt idx="2">
                    <c:v>12.539</c:v>
                  </c:pt>
                  <c:pt idx="3">
                    <c:v>NT</c:v>
                  </c:pt>
                  <c:pt idx="4">
                    <c:v>15.314</c:v>
                  </c:pt>
                  <c:pt idx="5">
                    <c:v>13.363</c:v>
                  </c:pt>
                  <c:pt idx="7">
                    <c:v>19.851</c:v>
                  </c:pt>
                  <c:pt idx="8">
                    <c:v>20.646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14</c:v>
                  </c:pt>
                  <c:pt idx="3">
                    <c:v>1</c:v>
                  </c:pt>
                  <c:pt idx="4">
                    <c:v>12</c:v>
                  </c:pt>
                  <c:pt idx="5">
                    <c:v>13</c:v>
                  </c:pt>
                  <c:pt idx="7">
                    <c:v>11</c:v>
                  </c:pt>
                  <c:pt idx="8">
                    <c:v>10</c:v>
                  </c:pt>
                </c:lvl>
                <c:lvl>
                  <c:pt idx="0">
                    <c:v>11.424</c:v>
                  </c:pt>
                  <c:pt idx="1">
                    <c:v>11.872</c:v>
                  </c:pt>
                  <c:pt idx="2">
                    <c:v>13.354</c:v>
                  </c:pt>
                  <c:pt idx="3">
                    <c:v>13.58</c:v>
                  </c:pt>
                  <c:pt idx="4">
                    <c:v>15.936</c:v>
                  </c:pt>
                  <c:pt idx="5">
                    <c:v>12.562</c:v>
                  </c:pt>
                  <c:pt idx="7">
                    <c:v>21.033</c:v>
                  </c:pt>
                  <c:pt idx="8">
                    <c:v>20.223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13</c:v>
                  </c:pt>
                  <c:pt idx="3">
                    <c:v>12</c:v>
                  </c:pt>
                  <c:pt idx="4">
                    <c:v>11</c:v>
                  </c:pt>
                  <c:pt idx="5">
                    <c:v>14</c:v>
                  </c:pt>
                  <c:pt idx="7">
                    <c:v>9</c:v>
                  </c:pt>
                  <c:pt idx="8">
                    <c:v>10</c:v>
                  </c:pt>
                </c:lvl>
                <c:lvl>
                  <c:pt idx="0">
                    <c:v>10.920</c:v>
                  </c:pt>
                  <c:pt idx="1">
                    <c:v>12.992</c:v>
                  </c:pt>
                  <c:pt idx="2">
                    <c:v>14.571</c:v>
                  </c:pt>
                  <c:pt idx="3">
                    <c:v>14.961</c:v>
                  </c:pt>
                  <c:pt idx="4">
                    <c:v>15.53</c:v>
                  </c:pt>
                  <c:pt idx="5">
                    <c:v>18.976</c:v>
                  </c:pt>
                  <c:pt idx="6">
                    <c:v>14.327</c:v>
                  </c:pt>
                  <c:pt idx="8">
                    <c:v>33.639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13</c:v>
                  </c:pt>
                  <c:pt idx="3">
                    <c:v>12</c:v>
                  </c:pt>
                  <c:pt idx="4">
                    <c:v>11</c:v>
                  </c:pt>
                  <c:pt idx="5">
                    <c:v>10</c:v>
                  </c:pt>
                  <c:pt idx="6">
                    <c:v>14</c:v>
                  </c:pt>
                  <c:pt idx="8">
                    <c:v>9</c:v>
                  </c:pt>
                </c:lvl>
                <c:lvl>
                  <c:pt idx="0">
                    <c:v>13.494</c:v>
                  </c:pt>
                  <c:pt idx="1">
                    <c:v>14.466</c:v>
                  </c:pt>
                  <c:pt idx="2">
                    <c:v>13..576</c:v>
                  </c:pt>
                  <c:pt idx="3">
                    <c:v>16.926</c:v>
                  </c:pt>
                  <c:pt idx="4">
                    <c:v>17.29</c:v>
                  </c:pt>
                  <c:pt idx="5">
                    <c:v>NT</c:v>
                  </c:pt>
                  <c:pt idx="6">
                    <c:v>15.164</c:v>
                  </c:pt>
                  <c:pt idx="8">
                    <c:v>NT</c:v>
                  </c:pt>
                </c:lvl>
                <c:lvl>
                  <c:pt idx="0">
                    <c:v>16</c:v>
                  </c:pt>
                  <c:pt idx="1">
                    <c:v>14</c:v>
                  </c:pt>
                  <c:pt idx="2">
                    <c:v>15</c:v>
                  </c:pt>
                  <c:pt idx="3">
                    <c:v>12</c:v>
                  </c:pt>
                  <c:pt idx="4">
                    <c:v>11</c:v>
                  </c:pt>
                  <c:pt idx="5">
                    <c:v>1</c:v>
                  </c:pt>
                  <c:pt idx="6">
                    <c:v>13</c:v>
                  </c:pt>
                  <c:pt idx="8">
                    <c:v>1</c:v>
                  </c:pt>
                </c:lvl>
                <c:lvl>
                  <c:pt idx="0">
                    <c:v>LOOPER, TYLEE</c:v>
                  </c:pt>
                  <c:pt idx="1">
                    <c:v>PATTERSON, KASH</c:v>
                  </c:pt>
                  <c:pt idx="2">
                    <c:v>BUTLER, EVERLY</c:v>
                  </c:pt>
                  <c:pt idx="3">
                    <c:v>REED, WHITLEY</c:v>
                  </c:pt>
                  <c:pt idx="4">
                    <c:v>FOX, JODIE</c:v>
                  </c:pt>
                  <c:pt idx="5">
                    <c:v>MORGAN, RIGGIN</c:v>
                  </c:pt>
                  <c:pt idx="6">
                    <c:v>SCOTT , CURRY</c:v>
                  </c:pt>
                  <c:pt idx="7">
                    <c:v>BURKHALTER, QUAYDE</c:v>
                  </c:pt>
                  <c:pt idx="8">
                    <c:v>STEPHENS, SAWYER CATE</c:v>
                  </c:pt>
                </c:lvl>
              </c:multiLvlStrCache>
            </c:multiLvlStrRef>
          </c:cat>
          <c:val>
            <c:numRef>
              <c:f>'all points'!$M$23:$M$31</c:f>
              <c:numCache>
                <c:formatCode>General</c:formatCode>
                <c:ptCount val="9"/>
                <c:pt idx="0">
                  <c:v>11.891</c:v>
                </c:pt>
                <c:pt idx="1">
                  <c:v>10.026999999999999</c:v>
                </c:pt>
                <c:pt idx="2">
                  <c:v>11.489000000000001</c:v>
                </c:pt>
                <c:pt idx="3">
                  <c:v>11.43</c:v>
                </c:pt>
                <c:pt idx="4">
                  <c:v>14.683999999999999</c:v>
                </c:pt>
                <c:pt idx="5">
                  <c:v>12.497999999999999</c:v>
                </c:pt>
                <c:pt idx="6">
                  <c:v>15.318</c:v>
                </c:pt>
                <c:pt idx="7">
                  <c:v>18.018000000000001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74-4523-8CDA-1FC9DF64F7EA}"/>
            </c:ext>
          </c:extLst>
        </c:ser>
        <c:ser>
          <c:idx val="2"/>
          <c:order val="2"/>
          <c:tx>
            <c:strRef>
              <c:f>'all points'!$N$22</c:f>
              <c:strCache>
                <c:ptCount val="1"/>
                <c:pt idx="0">
                  <c:v>#7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'all points'!$A$23:$K$31</c:f>
              <c:multiLvlStrCache>
                <c:ptCount val="9"/>
                <c:lvl>
                  <c:pt idx="0">
                    <c:v>14.122</c:v>
                  </c:pt>
                  <c:pt idx="1">
                    <c:v>NT</c:v>
                  </c:pt>
                  <c:pt idx="2">
                    <c:v>13.24</c:v>
                  </c:pt>
                  <c:pt idx="3">
                    <c:v>12.896</c:v>
                  </c:pt>
                  <c:pt idx="4">
                    <c:v>14.88</c:v>
                  </c:pt>
                  <c:pt idx="5">
                    <c:v>12.665</c:v>
                  </c:pt>
                  <c:pt idx="6">
                    <c:v>17.353</c:v>
                  </c:pt>
                  <c:pt idx="7">
                    <c:v>13.847</c:v>
                  </c:pt>
                  <c:pt idx="8">
                    <c:v>20.889</c:v>
                  </c:pt>
                </c:lvl>
                <c:lvl>
                  <c:pt idx="0">
                    <c:v>12</c:v>
                  </c:pt>
                  <c:pt idx="1">
                    <c:v>1</c:v>
                  </c:pt>
                  <c:pt idx="2">
                    <c:v>14</c:v>
                  </c:pt>
                  <c:pt idx="3">
                    <c:v>15</c:v>
                  </c:pt>
                  <c:pt idx="4">
                    <c:v>11</c:v>
                  </c:pt>
                  <c:pt idx="5">
                    <c:v>16</c:v>
                  </c:pt>
                  <c:pt idx="6">
                    <c:v>10</c:v>
                  </c:pt>
                  <c:pt idx="7">
                    <c:v>13</c:v>
                  </c:pt>
                  <c:pt idx="8">
                    <c:v>9</c:v>
                  </c:pt>
                </c:lvl>
                <c:lvl>
                  <c:pt idx="0">
                    <c:v>9.93</c:v>
                  </c:pt>
                  <c:pt idx="1">
                    <c:v>10.252</c:v>
                  </c:pt>
                  <c:pt idx="2">
                    <c:v>12.539</c:v>
                  </c:pt>
                  <c:pt idx="3">
                    <c:v>NT</c:v>
                  </c:pt>
                  <c:pt idx="4">
                    <c:v>15.314</c:v>
                  </c:pt>
                  <c:pt idx="5">
                    <c:v>13.363</c:v>
                  </c:pt>
                  <c:pt idx="7">
                    <c:v>19.851</c:v>
                  </c:pt>
                  <c:pt idx="8">
                    <c:v>20.646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14</c:v>
                  </c:pt>
                  <c:pt idx="3">
                    <c:v>1</c:v>
                  </c:pt>
                  <c:pt idx="4">
                    <c:v>12</c:v>
                  </c:pt>
                  <c:pt idx="5">
                    <c:v>13</c:v>
                  </c:pt>
                  <c:pt idx="7">
                    <c:v>11</c:v>
                  </c:pt>
                  <c:pt idx="8">
                    <c:v>10</c:v>
                  </c:pt>
                </c:lvl>
                <c:lvl>
                  <c:pt idx="0">
                    <c:v>11.424</c:v>
                  </c:pt>
                  <c:pt idx="1">
                    <c:v>11.872</c:v>
                  </c:pt>
                  <c:pt idx="2">
                    <c:v>13.354</c:v>
                  </c:pt>
                  <c:pt idx="3">
                    <c:v>13.58</c:v>
                  </c:pt>
                  <c:pt idx="4">
                    <c:v>15.936</c:v>
                  </c:pt>
                  <c:pt idx="5">
                    <c:v>12.562</c:v>
                  </c:pt>
                  <c:pt idx="7">
                    <c:v>21.033</c:v>
                  </c:pt>
                  <c:pt idx="8">
                    <c:v>20.223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13</c:v>
                  </c:pt>
                  <c:pt idx="3">
                    <c:v>12</c:v>
                  </c:pt>
                  <c:pt idx="4">
                    <c:v>11</c:v>
                  </c:pt>
                  <c:pt idx="5">
                    <c:v>14</c:v>
                  </c:pt>
                  <c:pt idx="7">
                    <c:v>9</c:v>
                  </c:pt>
                  <c:pt idx="8">
                    <c:v>10</c:v>
                  </c:pt>
                </c:lvl>
                <c:lvl>
                  <c:pt idx="0">
                    <c:v>10.920</c:v>
                  </c:pt>
                  <c:pt idx="1">
                    <c:v>12.992</c:v>
                  </c:pt>
                  <c:pt idx="2">
                    <c:v>14.571</c:v>
                  </c:pt>
                  <c:pt idx="3">
                    <c:v>14.961</c:v>
                  </c:pt>
                  <c:pt idx="4">
                    <c:v>15.53</c:v>
                  </c:pt>
                  <c:pt idx="5">
                    <c:v>18.976</c:v>
                  </c:pt>
                  <c:pt idx="6">
                    <c:v>14.327</c:v>
                  </c:pt>
                  <c:pt idx="8">
                    <c:v>33.639</c:v>
                  </c:pt>
                </c:lvl>
                <c:lvl>
                  <c:pt idx="0">
                    <c:v>16</c:v>
                  </c:pt>
                  <c:pt idx="1">
                    <c:v>15</c:v>
                  </c:pt>
                  <c:pt idx="2">
                    <c:v>13</c:v>
                  </c:pt>
                  <c:pt idx="3">
                    <c:v>12</c:v>
                  </c:pt>
                  <c:pt idx="4">
                    <c:v>11</c:v>
                  </c:pt>
                  <c:pt idx="5">
                    <c:v>10</c:v>
                  </c:pt>
                  <c:pt idx="6">
                    <c:v>14</c:v>
                  </c:pt>
                  <c:pt idx="8">
                    <c:v>9</c:v>
                  </c:pt>
                </c:lvl>
                <c:lvl>
                  <c:pt idx="0">
                    <c:v>13.494</c:v>
                  </c:pt>
                  <c:pt idx="1">
                    <c:v>14.466</c:v>
                  </c:pt>
                  <c:pt idx="2">
                    <c:v>13..576</c:v>
                  </c:pt>
                  <c:pt idx="3">
                    <c:v>16.926</c:v>
                  </c:pt>
                  <c:pt idx="4">
                    <c:v>17.29</c:v>
                  </c:pt>
                  <c:pt idx="5">
                    <c:v>NT</c:v>
                  </c:pt>
                  <c:pt idx="6">
                    <c:v>15.164</c:v>
                  </c:pt>
                  <c:pt idx="8">
                    <c:v>NT</c:v>
                  </c:pt>
                </c:lvl>
                <c:lvl>
                  <c:pt idx="0">
                    <c:v>16</c:v>
                  </c:pt>
                  <c:pt idx="1">
                    <c:v>14</c:v>
                  </c:pt>
                  <c:pt idx="2">
                    <c:v>15</c:v>
                  </c:pt>
                  <c:pt idx="3">
                    <c:v>12</c:v>
                  </c:pt>
                  <c:pt idx="4">
                    <c:v>11</c:v>
                  </c:pt>
                  <c:pt idx="5">
                    <c:v>1</c:v>
                  </c:pt>
                  <c:pt idx="6">
                    <c:v>13</c:v>
                  </c:pt>
                  <c:pt idx="8">
                    <c:v>1</c:v>
                  </c:pt>
                </c:lvl>
                <c:lvl>
                  <c:pt idx="0">
                    <c:v>LOOPER, TYLEE</c:v>
                  </c:pt>
                  <c:pt idx="1">
                    <c:v>PATTERSON, KASH</c:v>
                  </c:pt>
                  <c:pt idx="2">
                    <c:v>BUTLER, EVERLY</c:v>
                  </c:pt>
                  <c:pt idx="3">
                    <c:v>REED, WHITLEY</c:v>
                  </c:pt>
                  <c:pt idx="4">
                    <c:v>FOX, JODIE</c:v>
                  </c:pt>
                  <c:pt idx="5">
                    <c:v>MORGAN, RIGGIN</c:v>
                  </c:pt>
                  <c:pt idx="6">
                    <c:v>SCOTT , CURRY</c:v>
                  </c:pt>
                  <c:pt idx="7">
                    <c:v>BURKHALTER, QUAYDE</c:v>
                  </c:pt>
                  <c:pt idx="8">
                    <c:v>STEPHENS, SAWYER CATE</c:v>
                  </c:pt>
                </c:lvl>
              </c:multiLvlStrCache>
            </c:multiLvlStrRef>
          </c:cat>
          <c:val>
            <c:numRef>
              <c:f>'all points'!$N$23:$N$31</c:f>
              <c:numCache>
                <c:formatCode>General</c:formatCode>
                <c:ptCount val="9"/>
                <c:pt idx="0">
                  <c:v>16</c:v>
                </c:pt>
                <c:pt idx="1">
                  <c:v>13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15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4-4523-8CDA-1FC9DF64F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3795952"/>
        <c:axId val="313788752"/>
      </c:barChart>
      <c:catAx>
        <c:axId val="31379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788752"/>
        <c:crosses val="autoZero"/>
        <c:auto val="1"/>
        <c:lblAlgn val="ctr"/>
        <c:lblOffset val="100"/>
        <c:noMultiLvlLbl val="0"/>
      </c:catAx>
      <c:valAx>
        <c:axId val="31378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795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093395-28C4-4F59-89E0-0E57F69E99EE}">
  <sheetPr/>
  <sheetViews>
    <sheetView zoomScale="7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CFC42F-7E8A-EB20-C424-4255A25513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44"/>
  <sheetViews>
    <sheetView tabSelected="1" topLeftCell="A81" zoomScale="70" zoomScaleNormal="70" workbookViewId="0">
      <selection activeCell="A131" sqref="A131"/>
    </sheetView>
  </sheetViews>
  <sheetFormatPr defaultColWidth="11.25" defaultRowHeight="21" customHeight="1" x14ac:dyDescent="0.3"/>
  <cols>
    <col min="1" max="1" width="28.5" style="10" bestFit="1" customWidth="1"/>
    <col min="2" max="2" width="9.625" style="27" customWidth="1"/>
    <col min="3" max="3" width="9.625" style="11" customWidth="1"/>
    <col min="4" max="4" width="9.625" style="27" customWidth="1"/>
    <col min="5" max="5" width="9.625" style="11" customWidth="1"/>
    <col min="6" max="6" width="9.625" style="27" customWidth="1"/>
    <col min="7" max="7" width="9.625" style="11" customWidth="1"/>
    <col min="8" max="8" width="9.625" style="27" customWidth="1"/>
    <col min="9" max="9" width="9.625" style="11" customWidth="1"/>
    <col min="10" max="10" width="9.625" style="27" customWidth="1"/>
    <col min="11" max="11" width="9.625" style="11" customWidth="1"/>
    <col min="12" max="12" width="9.625" style="27" customWidth="1"/>
    <col min="13" max="13" width="9.625" style="11" customWidth="1"/>
    <col min="14" max="14" width="9.625" style="27" customWidth="1"/>
    <col min="15" max="15" width="9.625" style="11" customWidth="1"/>
    <col min="16" max="16" width="9.625" style="27" customWidth="1"/>
    <col min="17" max="17" width="9.625" style="11" customWidth="1"/>
    <col min="18" max="18" width="9.625" style="27" customWidth="1"/>
    <col min="19" max="19" width="9.625" style="11" customWidth="1"/>
    <col min="20" max="20" width="9.625" style="27" customWidth="1"/>
    <col min="21" max="21" width="9.625" style="11" customWidth="1"/>
    <col min="22" max="22" width="9.625" style="27" customWidth="1"/>
    <col min="23" max="23" width="9.625" style="11" customWidth="1"/>
    <col min="24" max="24" width="9.625" style="27" customWidth="1"/>
    <col min="25" max="25" width="9.625" style="11" customWidth="1"/>
    <col min="26" max="26" width="11.25" style="27" customWidth="1"/>
    <col min="27" max="27" width="9.625" style="11" customWidth="1"/>
    <col min="28" max="28" width="9.625" style="27" customWidth="1"/>
    <col min="29" max="29" width="9.625" style="11" customWidth="1"/>
    <col min="30" max="30" width="9.625" style="27" customWidth="1"/>
    <col min="31" max="31" width="9.625" style="92" customWidth="1"/>
    <col min="32" max="32" width="9.625" style="27" customWidth="1"/>
    <col min="33" max="33" width="9.625" style="11" customWidth="1"/>
    <col min="34" max="34" width="9.625" style="27" customWidth="1"/>
    <col min="35" max="35" width="9.625" style="11" customWidth="1"/>
    <col min="36" max="36" width="7.75" style="27" customWidth="1"/>
    <col min="37" max="37" width="9.625" style="11" customWidth="1"/>
    <col min="38" max="38" width="9.625" style="70" customWidth="1"/>
    <col min="39" max="16384" width="11.25" style="8"/>
  </cols>
  <sheetData>
    <row r="1" spans="1:44" s="7" customFormat="1" ht="69.75" customHeight="1" x14ac:dyDescent="0.3">
      <c r="A1" s="4" t="s">
        <v>0</v>
      </c>
      <c r="B1" s="5" t="s">
        <v>1</v>
      </c>
      <c r="C1" s="5"/>
      <c r="D1" s="5" t="s">
        <v>2</v>
      </c>
      <c r="E1" s="5"/>
      <c r="F1" s="5" t="s">
        <v>3</v>
      </c>
      <c r="G1" s="5"/>
      <c r="H1" s="5" t="s">
        <v>4</v>
      </c>
      <c r="I1" s="5"/>
      <c r="J1" s="5" t="s">
        <v>5</v>
      </c>
      <c r="K1" s="5"/>
      <c r="L1" s="5" t="s">
        <v>6</v>
      </c>
      <c r="M1" s="5"/>
      <c r="N1" s="5" t="s">
        <v>7</v>
      </c>
      <c r="O1" s="5"/>
      <c r="P1" s="5" t="s">
        <v>8</v>
      </c>
      <c r="Q1" s="5"/>
      <c r="R1" s="5" t="s">
        <v>9</v>
      </c>
      <c r="S1" s="5"/>
      <c r="T1" s="5" t="s">
        <v>10</v>
      </c>
      <c r="U1" s="5"/>
      <c r="V1" s="5" t="s">
        <v>11</v>
      </c>
      <c r="W1" s="5"/>
      <c r="X1" s="5" t="s">
        <v>12</v>
      </c>
      <c r="Y1" s="5"/>
      <c r="Z1" s="5" t="s">
        <v>13</v>
      </c>
      <c r="AA1" s="5"/>
      <c r="AB1" s="5" t="s">
        <v>14</v>
      </c>
      <c r="AC1" s="5"/>
      <c r="AD1" s="5" t="s">
        <v>15</v>
      </c>
      <c r="AE1" s="88"/>
      <c r="AF1" s="5" t="s">
        <v>16</v>
      </c>
      <c r="AG1" s="5"/>
      <c r="AH1" s="5" t="s">
        <v>17</v>
      </c>
      <c r="AI1" s="32"/>
      <c r="AJ1" s="5" t="s">
        <v>18</v>
      </c>
      <c r="AK1" s="5"/>
      <c r="AL1" s="6" t="s">
        <v>19</v>
      </c>
    </row>
    <row r="2" spans="1:44" ht="21" customHeight="1" x14ac:dyDescent="0.3">
      <c r="A2" s="1" t="s">
        <v>20</v>
      </c>
      <c r="B2" s="26">
        <v>1</v>
      </c>
      <c r="C2" s="55" t="s">
        <v>21</v>
      </c>
      <c r="D2" s="26">
        <v>16</v>
      </c>
      <c r="E2" s="55" t="s">
        <v>22</v>
      </c>
      <c r="F2" s="26">
        <v>16</v>
      </c>
      <c r="G2" s="55" t="s">
        <v>23</v>
      </c>
      <c r="H2" s="26">
        <v>16</v>
      </c>
      <c r="I2" s="55" t="s">
        <v>22</v>
      </c>
      <c r="J2" s="60">
        <v>1</v>
      </c>
      <c r="K2" s="57" t="s">
        <v>21</v>
      </c>
      <c r="L2" s="26">
        <v>1</v>
      </c>
      <c r="M2" s="9" t="s">
        <v>21</v>
      </c>
      <c r="N2" s="26">
        <v>1</v>
      </c>
      <c r="O2" s="9" t="s">
        <v>21</v>
      </c>
      <c r="P2" s="26">
        <v>15</v>
      </c>
      <c r="Q2" s="9">
        <v>70</v>
      </c>
      <c r="R2" s="26">
        <v>15</v>
      </c>
      <c r="S2" s="9">
        <v>63</v>
      </c>
      <c r="T2" s="26">
        <v>14</v>
      </c>
      <c r="U2" s="55" t="s">
        <v>24</v>
      </c>
      <c r="V2" s="26">
        <v>15</v>
      </c>
      <c r="W2" s="9">
        <v>69</v>
      </c>
      <c r="X2" s="26">
        <v>16</v>
      </c>
      <c r="Y2" s="55" t="s">
        <v>25</v>
      </c>
      <c r="Z2" s="26"/>
      <c r="AA2" s="9"/>
      <c r="AB2" s="26"/>
      <c r="AC2" s="55"/>
      <c r="AD2" s="26"/>
      <c r="AE2" s="9"/>
      <c r="AF2" s="26"/>
      <c r="AG2" s="55"/>
      <c r="AH2" s="26"/>
      <c r="AI2" s="9"/>
      <c r="AJ2" s="26"/>
      <c r="AK2" s="55"/>
      <c r="AL2" s="63">
        <f>SUM(B2+D2+F2+H2+J2+L2+N2+P2+R2+T2+V2+X2+Z2+AB2+AD2+AF2+AH2+AJ2)</f>
        <v>127</v>
      </c>
      <c r="AM2" s="21"/>
      <c r="AN2" s="21"/>
      <c r="AO2" s="21"/>
      <c r="AP2" s="21"/>
      <c r="AQ2" s="21"/>
      <c r="AR2" s="21"/>
    </row>
    <row r="3" spans="1:44" s="21" customFormat="1" ht="21" customHeight="1" x14ac:dyDescent="0.3">
      <c r="A3" s="23" t="s">
        <v>26</v>
      </c>
      <c r="B3" s="60">
        <v>1</v>
      </c>
      <c r="C3" s="55" t="s">
        <v>21</v>
      </c>
      <c r="D3" s="60">
        <v>1</v>
      </c>
      <c r="E3" s="57" t="s">
        <v>21</v>
      </c>
      <c r="F3" s="60">
        <v>15</v>
      </c>
      <c r="G3" s="57" t="s">
        <v>27</v>
      </c>
      <c r="H3" s="26">
        <v>1</v>
      </c>
      <c r="I3" s="57" t="s">
        <v>21</v>
      </c>
      <c r="J3" s="60">
        <v>16</v>
      </c>
      <c r="K3" s="9">
        <v>69</v>
      </c>
      <c r="L3" s="60">
        <v>16</v>
      </c>
      <c r="M3" s="79">
        <v>73</v>
      </c>
      <c r="N3" s="60">
        <v>15</v>
      </c>
      <c r="O3" s="79">
        <v>63</v>
      </c>
      <c r="P3" s="60">
        <v>16</v>
      </c>
      <c r="Q3" s="57" t="s">
        <v>28</v>
      </c>
      <c r="R3" s="60">
        <v>16</v>
      </c>
      <c r="S3" s="79">
        <v>72</v>
      </c>
      <c r="T3" s="60">
        <v>13</v>
      </c>
      <c r="U3" s="57" t="s">
        <v>29</v>
      </c>
      <c r="V3" s="60">
        <v>16</v>
      </c>
      <c r="W3" s="60">
        <v>72</v>
      </c>
      <c r="X3" s="60">
        <v>1</v>
      </c>
      <c r="Y3" s="9" t="s">
        <v>21</v>
      </c>
      <c r="Z3" s="60"/>
      <c r="AA3" s="79"/>
      <c r="AB3" s="60"/>
      <c r="AC3" s="57"/>
      <c r="AD3" s="60"/>
      <c r="AE3" s="90"/>
      <c r="AF3" s="60"/>
      <c r="AG3" s="79"/>
      <c r="AH3" s="60"/>
      <c r="AI3" s="79"/>
      <c r="AJ3" s="60"/>
      <c r="AK3" s="79"/>
      <c r="AL3" s="63">
        <f>SUM(B3+D3+F3+H3+J3+L3+N3+P3+R3+T3+V3+X3+Z3+AB3+AD3+AF3+AH3+AJ3)</f>
        <v>127</v>
      </c>
      <c r="AM3" s="8"/>
      <c r="AN3" s="8"/>
      <c r="AO3" s="8"/>
      <c r="AP3" s="8"/>
      <c r="AQ3" s="8"/>
      <c r="AR3" s="8"/>
    </row>
    <row r="4" spans="1:44" ht="21" customHeight="1" x14ac:dyDescent="0.3">
      <c r="A4" s="1" t="s">
        <v>30</v>
      </c>
      <c r="B4" s="26">
        <v>16</v>
      </c>
      <c r="C4" s="55" t="s">
        <v>24</v>
      </c>
      <c r="D4" s="54" t="s">
        <v>31</v>
      </c>
      <c r="E4" s="57" t="s">
        <v>21</v>
      </c>
      <c r="F4" s="26"/>
      <c r="G4" s="55"/>
      <c r="H4" s="26"/>
      <c r="I4" s="55"/>
      <c r="J4" s="60">
        <v>1</v>
      </c>
      <c r="K4" s="57" t="s">
        <v>21</v>
      </c>
      <c r="L4" s="26">
        <v>1</v>
      </c>
      <c r="M4" s="55" t="s">
        <v>21</v>
      </c>
      <c r="N4" s="26">
        <v>16</v>
      </c>
      <c r="O4" s="9">
        <v>67</v>
      </c>
      <c r="P4" s="26">
        <v>1</v>
      </c>
      <c r="Q4" s="9" t="s">
        <v>21</v>
      </c>
      <c r="R4" s="26">
        <v>1</v>
      </c>
      <c r="S4" s="79" t="s">
        <v>21</v>
      </c>
      <c r="T4" s="26">
        <v>15</v>
      </c>
      <c r="U4" s="9">
        <v>70</v>
      </c>
      <c r="V4" s="26">
        <v>1</v>
      </c>
      <c r="W4" s="55" t="s">
        <v>21</v>
      </c>
      <c r="X4" s="26">
        <v>1</v>
      </c>
      <c r="Y4" s="9" t="s">
        <v>21</v>
      </c>
      <c r="Z4" s="54"/>
      <c r="AA4" s="55"/>
      <c r="AB4" s="54"/>
      <c r="AC4" s="55"/>
      <c r="AD4" s="54"/>
      <c r="AE4" s="89"/>
      <c r="AF4" s="54"/>
      <c r="AG4" s="55"/>
      <c r="AH4" s="26"/>
      <c r="AI4" s="55"/>
      <c r="AJ4" s="26"/>
      <c r="AK4" s="9"/>
      <c r="AL4" s="63">
        <f>SUM(B4+D4+F4+H4+J4+L4+N4+P4+R4+T4+V4+X4+Z4+AB4+AD4+AF4+AH4+AJ4)</f>
        <v>54</v>
      </c>
    </row>
    <row r="5" spans="1:44" ht="21" customHeight="1" x14ac:dyDescent="0.3">
      <c r="A5" s="23" t="s">
        <v>32</v>
      </c>
      <c r="B5" s="60">
        <v>1</v>
      </c>
      <c r="C5" s="55" t="s">
        <v>21</v>
      </c>
      <c r="D5" s="56" t="s">
        <v>31</v>
      </c>
      <c r="E5" s="57" t="s">
        <v>21</v>
      </c>
      <c r="F5" s="60">
        <v>1</v>
      </c>
      <c r="G5" s="79" t="s">
        <v>21</v>
      </c>
      <c r="H5" s="26">
        <v>1</v>
      </c>
      <c r="I5" s="57" t="s">
        <v>21</v>
      </c>
      <c r="J5" s="60">
        <v>1</v>
      </c>
      <c r="K5" s="57" t="s">
        <v>21</v>
      </c>
      <c r="L5" s="60">
        <v>1</v>
      </c>
      <c r="M5" s="57" t="s">
        <v>21</v>
      </c>
      <c r="N5" s="60">
        <v>1</v>
      </c>
      <c r="O5" s="79" t="s">
        <v>21</v>
      </c>
      <c r="P5" s="60">
        <v>14</v>
      </c>
      <c r="Q5" s="57" t="s">
        <v>33</v>
      </c>
      <c r="R5" s="60">
        <v>1</v>
      </c>
      <c r="S5" s="79" t="s">
        <v>21</v>
      </c>
      <c r="T5" s="60">
        <v>1</v>
      </c>
      <c r="U5" s="79" t="s">
        <v>21</v>
      </c>
      <c r="V5" s="60">
        <v>1</v>
      </c>
      <c r="W5" s="57" t="s">
        <v>21</v>
      </c>
      <c r="X5" s="60">
        <v>15</v>
      </c>
      <c r="Y5" s="57" t="s">
        <v>22</v>
      </c>
      <c r="Z5" s="60"/>
      <c r="AA5" s="79"/>
      <c r="AB5" s="60"/>
      <c r="AC5" s="79"/>
      <c r="AD5" s="60"/>
      <c r="AE5" s="79"/>
      <c r="AF5" s="60"/>
      <c r="AG5" s="79"/>
      <c r="AH5" s="60"/>
      <c r="AI5" s="79"/>
      <c r="AJ5" s="60"/>
      <c r="AK5" s="57"/>
      <c r="AL5" s="63">
        <f>SUM(B5+D5+F5+H5+J5+L5+N5+P5+R5+T5+V5+X5+Z5+AB5+AD5+AF5+AH5+AJ5)</f>
        <v>39</v>
      </c>
      <c r="AM5" s="36"/>
      <c r="AN5" s="36"/>
      <c r="AO5" s="36"/>
      <c r="AP5" s="36"/>
      <c r="AQ5" s="36"/>
      <c r="AR5" s="36"/>
    </row>
    <row r="6" spans="1:44" ht="21" customHeight="1" x14ac:dyDescent="0.3">
      <c r="A6" s="1" t="s">
        <v>34</v>
      </c>
      <c r="B6" s="26">
        <v>1</v>
      </c>
      <c r="C6" s="55" t="s">
        <v>21</v>
      </c>
      <c r="D6" s="26">
        <v>1</v>
      </c>
      <c r="E6" s="57" t="s">
        <v>21</v>
      </c>
      <c r="F6" s="26">
        <v>14</v>
      </c>
      <c r="G6" s="9">
        <v>55</v>
      </c>
      <c r="H6" s="26">
        <v>1</v>
      </c>
      <c r="I6" s="57" t="s">
        <v>21</v>
      </c>
      <c r="J6" s="60">
        <v>1</v>
      </c>
      <c r="K6" s="57" t="s">
        <v>21</v>
      </c>
      <c r="L6" s="26">
        <v>1</v>
      </c>
      <c r="M6" s="55" t="s">
        <v>21</v>
      </c>
      <c r="N6" s="26">
        <v>1</v>
      </c>
      <c r="O6" s="9" t="s">
        <v>21</v>
      </c>
      <c r="P6" s="26">
        <v>1</v>
      </c>
      <c r="Q6" s="55" t="s">
        <v>21</v>
      </c>
      <c r="R6" s="26"/>
      <c r="S6" s="9"/>
      <c r="T6" s="26"/>
      <c r="U6" s="9"/>
      <c r="V6" s="26">
        <v>1</v>
      </c>
      <c r="W6" s="9" t="s">
        <v>21</v>
      </c>
      <c r="X6" s="26">
        <v>1</v>
      </c>
      <c r="Y6" s="9" t="s">
        <v>21</v>
      </c>
      <c r="Z6" s="26"/>
      <c r="AA6" s="9"/>
      <c r="AB6" s="26"/>
      <c r="AC6" s="9"/>
      <c r="AD6" s="26"/>
      <c r="AE6" s="9"/>
      <c r="AF6" s="26"/>
      <c r="AG6" s="9"/>
      <c r="AH6" s="26"/>
      <c r="AI6" s="9"/>
      <c r="AJ6" s="26"/>
      <c r="AK6" s="9"/>
      <c r="AL6" s="63">
        <f t="shared" ref="AL6:AL9" si="0">SUM(B6+D6+F6+H6+J6+L6+N6+P6+R6+T6+V6+X6+Z6+AB6+AD6+AF6+AH6+AJ6)</f>
        <v>23</v>
      </c>
    </row>
    <row r="7" spans="1:44" s="153" customFormat="1" ht="21" customHeight="1" x14ac:dyDescent="0.3">
      <c r="A7" s="191" t="s">
        <v>35</v>
      </c>
      <c r="B7" s="179"/>
      <c r="C7" s="175"/>
      <c r="D7" s="181"/>
      <c r="E7" s="176"/>
      <c r="F7" s="179"/>
      <c r="G7" s="192"/>
      <c r="H7" s="148"/>
      <c r="I7" s="176"/>
      <c r="J7" s="179"/>
      <c r="K7" s="176"/>
      <c r="L7" s="179"/>
      <c r="M7" s="176"/>
      <c r="N7" s="179"/>
      <c r="O7" s="192"/>
      <c r="P7" s="179"/>
      <c r="Q7" s="176"/>
      <c r="R7" s="179">
        <v>14</v>
      </c>
      <c r="S7" s="176" t="s">
        <v>29</v>
      </c>
      <c r="T7" s="179">
        <v>16</v>
      </c>
      <c r="U7" s="192">
        <v>72</v>
      </c>
      <c r="V7" s="179"/>
      <c r="W7" s="176"/>
      <c r="X7" s="179"/>
      <c r="Y7" s="176"/>
      <c r="Z7" s="179"/>
      <c r="AA7" s="192"/>
      <c r="AB7" s="179"/>
      <c r="AC7" s="192"/>
      <c r="AD7" s="179"/>
      <c r="AE7" s="192"/>
      <c r="AF7" s="179"/>
      <c r="AG7" s="192"/>
      <c r="AH7" s="179"/>
      <c r="AI7" s="192"/>
      <c r="AJ7" s="179"/>
      <c r="AK7" s="176"/>
      <c r="AL7" s="178">
        <f>SUM(B7+D7+F7+H7+J7+L7+N7+P7+R7+T7+V7+X7+Z7+AB7+AD7+AF7+AH7+AJ7)</f>
        <v>30</v>
      </c>
      <c r="AM7" s="193"/>
      <c r="AN7" s="193"/>
      <c r="AO7" s="193"/>
      <c r="AP7" s="193"/>
      <c r="AQ7" s="193"/>
      <c r="AR7" s="193"/>
    </row>
    <row r="8" spans="1:44" s="153" customFormat="1" ht="21" customHeight="1" x14ac:dyDescent="0.3">
      <c r="A8" s="191" t="s">
        <v>36</v>
      </c>
      <c r="B8" s="179">
        <v>1</v>
      </c>
      <c r="C8" s="176" t="s">
        <v>21</v>
      </c>
      <c r="D8" s="181" t="s">
        <v>31</v>
      </c>
      <c r="E8" s="176" t="s">
        <v>21</v>
      </c>
      <c r="F8" s="181"/>
      <c r="G8" s="175"/>
      <c r="H8" s="148"/>
      <c r="I8" s="175"/>
      <c r="J8" s="179"/>
      <c r="K8" s="175"/>
      <c r="L8" s="148"/>
      <c r="M8" s="175"/>
      <c r="N8" s="148"/>
      <c r="O8" s="149"/>
      <c r="P8" s="148"/>
      <c r="Q8" s="149"/>
      <c r="R8" s="148"/>
      <c r="S8" s="175"/>
      <c r="T8" s="148"/>
      <c r="U8" s="149"/>
      <c r="V8" s="148"/>
      <c r="W8" s="175"/>
      <c r="X8" s="148"/>
      <c r="Y8" s="149"/>
      <c r="Z8" s="177"/>
      <c r="AA8" s="175"/>
      <c r="AB8" s="177"/>
      <c r="AC8" s="175"/>
      <c r="AD8" s="177"/>
      <c r="AE8" s="180"/>
      <c r="AF8" s="177"/>
      <c r="AG8" s="175"/>
      <c r="AH8" s="177"/>
      <c r="AI8" s="175"/>
      <c r="AJ8" s="177"/>
      <c r="AK8" s="175"/>
      <c r="AL8" s="178">
        <f t="shared" si="0"/>
        <v>2</v>
      </c>
    </row>
    <row r="9" spans="1:44" s="152" customFormat="1" ht="21" customHeight="1" x14ac:dyDescent="0.3">
      <c r="A9" s="191" t="s">
        <v>37</v>
      </c>
      <c r="B9" s="179"/>
      <c r="C9" s="176"/>
      <c r="D9" s="181"/>
      <c r="E9" s="176"/>
      <c r="F9" s="181" t="s">
        <v>31</v>
      </c>
      <c r="G9" s="176" t="s">
        <v>21</v>
      </c>
      <c r="H9" s="181"/>
      <c r="I9" s="176"/>
      <c r="J9" s="181"/>
      <c r="K9" s="176"/>
      <c r="L9" s="181"/>
      <c r="M9" s="176"/>
      <c r="N9" s="181"/>
      <c r="O9" s="176"/>
      <c r="P9" s="181"/>
      <c r="Q9" s="176"/>
      <c r="R9" s="181"/>
      <c r="S9" s="176"/>
      <c r="T9" s="181"/>
      <c r="U9" s="176"/>
      <c r="V9" s="181"/>
      <c r="W9" s="176"/>
      <c r="X9" s="181"/>
      <c r="Y9" s="176"/>
      <c r="Z9" s="181"/>
      <c r="AA9" s="176"/>
      <c r="AB9" s="181"/>
      <c r="AC9" s="176"/>
      <c r="AD9" s="181"/>
      <c r="AE9" s="182"/>
      <c r="AF9" s="181"/>
      <c r="AG9" s="176"/>
      <c r="AH9" s="181"/>
      <c r="AI9" s="176"/>
      <c r="AJ9" s="181"/>
      <c r="AK9" s="176"/>
      <c r="AL9" s="178">
        <f t="shared" si="0"/>
        <v>1</v>
      </c>
    </row>
    <row r="10" spans="1:44" s="153" customFormat="1" ht="21" customHeight="1" x14ac:dyDescent="0.3">
      <c r="A10" s="191" t="s">
        <v>38</v>
      </c>
      <c r="B10" s="179"/>
      <c r="C10" s="175"/>
      <c r="D10" s="181"/>
      <c r="E10" s="176"/>
      <c r="F10" s="179"/>
      <c r="G10" s="192"/>
      <c r="H10" s="148"/>
      <c r="I10" s="176"/>
      <c r="J10" s="179"/>
      <c r="K10" s="176"/>
      <c r="L10" s="179"/>
      <c r="M10" s="176"/>
      <c r="N10" s="179"/>
      <c r="O10" s="192"/>
      <c r="P10" s="179"/>
      <c r="Q10" s="176"/>
      <c r="R10" s="179"/>
      <c r="S10" s="176"/>
      <c r="T10" s="179">
        <v>1</v>
      </c>
      <c r="U10" s="192" t="s">
        <v>21</v>
      </c>
      <c r="V10" s="179"/>
      <c r="W10" s="176"/>
      <c r="X10" s="179"/>
      <c r="Y10" s="176"/>
      <c r="Z10" s="179"/>
      <c r="AA10" s="192"/>
      <c r="AB10" s="179"/>
      <c r="AC10" s="192"/>
      <c r="AD10" s="179"/>
      <c r="AE10" s="192"/>
      <c r="AF10" s="179"/>
      <c r="AG10" s="192"/>
      <c r="AH10" s="179"/>
      <c r="AI10" s="192"/>
      <c r="AJ10" s="179"/>
      <c r="AK10" s="176"/>
      <c r="AL10" s="178">
        <f>SUM(B10+D10+F10+H10+J10+L10+N10+P10+R10+T10+V10+X10+Z10+AB10+AD10+AF10+AH10+AJ10)</f>
        <v>1</v>
      </c>
      <c r="AM10" s="193"/>
      <c r="AN10" s="193"/>
      <c r="AO10" s="193"/>
      <c r="AP10" s="193"/>
      <c r="AQ10" s="193"/>
      <c r="AR10" s="193"/>
    </row>
    <row r="11" spans="1:44" s="153" customFormat="1" ht="21" customHeight="1" x14ac:dyDescent="0.3">
      <c r="A11" s="147" t="s">
        <v>39</v>
      </c>
      <c r="B11" s="148">
        <v>1</v>
      </c>
      <c r="C11" s="175" t="s">
        <v>21</v>
      </c>
      <c r="D11" s="148">
        <v>1</v>
      </c>
      <c r="E11" s="176" t="s">
        <v>21</v>
      </c>
      <c r="F11" s="148"/>
      <c r="G11" s="175"/>
      <c r="H11" s="148">
        <v>1</v>
      </c>
      <c r="I11" s="176" t="s">
        <v>21</v>
      </c>
      <c r="J11" s="179"/>
      <c r="K11" s="175"/>
      <c r="L11" s="148"/>
      <c r="M11" s="175"/>
      <c r="N11" s="148"/>
      <c r="O11" s="149"/>
      <c r="P11" s="148"/>
      <c r="Q11" s="175"/>
      <c r="R11" s="148"/>
      <c r="S11" s="149"/>
      <c r="T11" s="148"/>
      <c r="U11" s="175"/>
      <c r="V11" s="148"/>
      <c r="W11" s="175"/>
      <c r="X11" s="148"/>
      <c r="Y11" s="149"/>
      <c r="Z11" s="148"/>
      <c r="AA11" s="149"/>
      <c r="AB11" s="148"/>
      <c r="AC11" s="175"/>
      <c r="AD11" s="148"/>
      <c r="AE11" s="149"/>
      <c r="AF11" s="148"/>
      <c r="AG11" s="175"/>
      <c r="AH11" s="148"/>
      <c r="AI11" s="149"/>
      <c r="AJ11" s="148"/>
      <c r="AK11" s="149"/>
      <c r="AL11" s="178">
        <f>SUM(B11+D11+F11+H11+J11+L11+N11+P11+R11+T11+V11+X11+Z11+AB11+AD11+AF11+AH11+AJ11)</f>
        <v>3</v>
      </c>
      <c r="AM11" s="190"/>
      <c r="AN11" s="190"/>
      <c r="AO11" s="190"/>
      <c r="AP11" s="190"/>
      <c r="AQ11" s="190"/>
      <c r="AR11" s="190"/>
    </row>
    <row r="12" spans="1:44" s="153" customFormat="1" ht="21" customHeight="1" x14ac:dyDescent="0.3">
      <c r="A12" s="147" t="s">
        <v>40</v>
      </c>
      <c r="B12" s="148">
        <v>1</v>
      </c>
      <c r="C12" s="175" t="s">
        <v>21</v>
      </c>
      <c r="D12" s="177" t="s">
        <v>31</v>
      </c>
      <c r="E12" s="176" t="s">
        <v>21</v>
      </c>
      <c r="F12" s="148"/>
      <c r="G12" s="175"/>
      <c r="H12" s="148"/>
      <c r="I12" s="175"/>
      <c r="J12" s="179">
        <v>1</v>
      </c>
      <c r="K12" s="176" t="s">
        <v>21</v>
      </c>
      <c r="L12" s="148">
        <v>1</v>
      </c>
      <c r="M12" s="175" t="s">
        <v>21</v>
      </c>
      <c r="N12" s="148"/>
      <c r="O12" s="175"/>
      <c r="P12" s="177"/>
      <c r="Q12" s="175"/>
      <c r="R12" s="148"/>
      <c r="S12" s="175"/>
      <c r="T12" s="148"/>
      <c r="U12" s="175"/>
      <c r="V12" s="148"/>
      <c r="W12" s="175"/>
      <c r="X12" s="177"/>
      <c r="Y12" s="175"/>
      <c r="Z12" s="177"/>
      <c r="AA12" s="175"/>
      <c r="AB12" s="177"/>
      <c r="AC12" s="175"/>
      <c r="AD12" s="177"/>
      <c r="AE12" s="180"/>
      <c r="AF12" s="177"/>
      <c r="AG12" s="175"/>
      <c r="AH12" s="148"/>
      <c r="AI12" s="175"/>
      <c r="AJ12" s="177"/>
      <c r="AK12" s="175"/>
      <c r="AL12" s="178">
        <f>SUM(B12+D12+F12+H12+J12+L12+N12+P12+R12+T12+V12+X12+Z12+AB12+AD12+AF12+AH12+AJ12)</f>
        <v>4</v>
      </c>
    </row>
    <row r="13" spans="1:44" s="153" customFormat="1" ht="21" customHeight="1" x14ac:dyDescent="0.3">
      <c r="A13" s="147" t="s">
        <v>41</v>
      </c>
      <c r="B13" s="148">
        <v>1</v>
      </c>
      <c r="C13" s="175" t="s">
        <v>21</v>
      </c>
      <c r="D13" s="148">
        <v>1</v>
      </c>
      <c r="E13" s="176" t="s">
        <v>21</v>
      </c>
      <c r="F13" s="148"/>
      <c r="G13" s="149"/>
      <c r="H13" s="177" t="s">
        <v>31</v>
      </c>
      <c r="I13" s="176" t="s">
        <v>21</v>
      </c>
      <c r="J13" s="177"/>
      <c r="K13" s="175"/>
      <c r="L13" s="148"/>
      <c r="M13" s="149"/>
      <c r="N13" s="148"/>
      <c r="O13" s="175"/>
      <c r="P13" s="148"/>
      <c r="Q13" s="149"/>
      <c r="R13" s="148"/>
      <c r="S13" s="149"/>
      <c r="T13" s="177"/>
      <c r="U13" s="175"/>
      <c r="V13" s="177"/>
      <c r="W13" s="175"/>
      <c r="X13" s="148"/>
      <c r="Y13" s="149"/>
      <c r="Z13" s="177"/>
      <c r="AA13" s="175"/>
      <c r="AB13" s="177"/>
      <c r="AC13" s="175"/>
      <c r="AD13" s="148"/>
      <c r="AE13" s="149"/>
      <c r="AF13" s="148"/>
      <c r="AG13" s="149"/>
      <c r="AH13" s="148"/>
      <c r="AI13" s="175"/>
      <c r="AJ13" s="148"/>
      <c r="AK13" s="149"/>
      <c r="AL13" s="178">
        <f>SUM(B13+D13+F13+H13+J13+L13+N13+P13+R13+T13+V13+X13+Z13+AB13+AD13+AF13+AH13+AJ13)</f>
        <v>3</v>
      </c>
    </row>
    <row r="14" spans="1:44" s="152" customFormat="1" ht="21" customHeight="1" x14ac:dyDescent="0.3">
      <c r="A14" s="147" t="s">
        <v>42</v>
      </c>
      <c r="B14" s="148">
        <v>1</v>
      </c>
      <c r="C14" s="175" t="s">
        <v>21</v>
      </c>
      <c r="D14" s="177" t="s">
        <v>31</v>
      </c>
      <c r="E14" s="176" t="s">
        <v>21</v>
      </c>
      <c r="F14" s="148">
        <v>1</v>
      </c>
      <c r="G14" s="176" t="s">
        <v>21</v>
      </c>
      <c r="H14" s="181" t="s">
        <v>31</v>
      </c>
      <c r="I14" s="176" t="s">
        <v>21</v>
      </c>
      <c r="J14" s="181" t="s">
        <v>31</v>
      </c>
      <c r="K14" s="176" t="s">
        <v>21</v>
      </c>
      <c r="L14" s="181"/>
      <c r="M14" s="176"/>
      <c r="N14" s="181"/>
      <c r="O14" s="176"/>
      <c r="P14" s="181"/>
      <c r="Q14" s="176"/>
      <c r="R14" s="181"/>
      <c r="S14" s="176"/>
      <c r="T14" s="181"/>
      <c r="U14" s="176"/>
      <c r="V14" s="181"/>
      <c r="W14" s="176"/>
      <c r="X14" s="181"/>
      <c r="Y14" s="176"/>
      <c r="Z14" s="181"/>
      <c r="AA14" s="176"/>
      <c r="AB14" s="181"/>
      <c r="AC14" s="176"/>
      <c r="AD14" s="181"/>
      <c r="AE14" s="182"/>
      <c r="AF14" s="181"/>
      <c r="AG14" s="176"/>
      <c r="AH14" s="181"/>
      <c r="AI14" s="176"/>
      <c r="AJ14" s="181"/>
      <c r="AK14" s="176"/>
      <c r="AL14" s="183">
        <f t="shared" ref="AL14" si="1">SUM(B14+D14+F14+H14+J14+L14+N14+P14+R14+T14+V14+X14+Z14+AB14+AD14+AF14+AH14+AJ14)</f>
        <v>5</v>
      </c>
    </row>
    <row r="15" spans="1:44" s="21" customFormat="1" ht="21" customHeight="1" x14ac:dyDescent="0.3">
      <c r="A15" s="19"/>
      <c r="B15" s="31"/>
      <c r="C15" s="59"/>
      <c r="D15" s="58"/>
      <c r="E15" s="59"/>
      <c r="F15" s="58"/>
      <c r="G15" s="59"/>
      <c r="H15" s="31"/>
      <c r="I15" s="59"/>
      <c r="J15" s="56"/>
      <c r="K15" s="59"/>
      <c r="L15" s="31"/>
      <c r="M15" s="59"/>
      <c r="N15" s="58"/>
      <c r="O15" s="59"/>
      <c r="P15" s="58"/>
      <c r="Q15" s="59"/>
      <c r="R15" s="58"/>
      <c r="S15" s="59"/>
      <c r="T15" s="58"/>
      <c r="U15" s="59"/>
      <c r="V15" s="58"/>
      <c r="W15" s="59"/>
      <c r="X15" s="58"/>
      <c r="Y15" s="59"/>
      <c r="Z15" s="58"/>
      <c r="AA15" s="59"/>
      <c r="AB15" s="58"/>
      <c r="AC15" s="59"/>
      <c r="AD15" s="58"/>
      <c r="AE15" s="91"/>
      <c r="AF15" s="58"/>
      <c r="AG15" s="59"/>
      <c r="AH15" s="58"/>
      <c r="AI15" s="59"/>
      <c r="AJ15" s="58"/>
      <c r="AK15" s="59"/>
      <c r="AL15" s="64">
        <f>SUM(B15+D15+F15+H15+J15+L15+N15+P15+R15+T15+V15+X15+Z15+AB15+AD15+AF15+AH15+AJ15)</f>
        <v>0</v>
      </c>
      <c r="AM15" s="8"/>
      <c r="AN15" s="8"/>
      <c r="AO15" s="8"/>
      <c r="AP15" s="8"/>
      <c r="AQ15" s="8"/>
      <c r="AR15" s="8"/>
    </row>
    <row r="16" spans="1:44" s="21" customFormat="1" ht="21" customHeight="1" x14ac:dyDescent="0.3">
      <c r="A16" s="19"/>
      <c r="B16" s="31"/>
      <c r="C16" s="59"/>
      <c r="D16" s="58"/>
      <c r="E16" s="59"/>
      <c r="F16" s="58"/>
      <c r="G16" s="59"/>
      <c r="H16" s="58"/>
      <c r="I16" s="59"/>
      <c r="J16" s="58"/>
      <c r="K16" s="59"/>
      <c r="L16" s="58"/>
      <c r="M16" s="59"/>
      <c r="N16" s="58"/>
      <c r="O16" s="59"/>
      <c r="P16" s="58"/>
      <c r="Q16" s="20"/>
      <c r="R16" s="58"/>
      <c r="S16" s="59"/>
      <c r="T16" s="58"/>
      <c r="U16" s="59"/>
      <c r="V16" s="58"/>
      <c r="W16" s="59"/>
      <c r="X16" s="58"/>
      <c r="Y16" s="59"/>
      <c r="Z16" s="58"/>
      <c r="AA16" s="59"/>
      <c r="AB16" s="58"/>
      <c r="AC16" s="59"/>
      <c r="AD16" s="58"/>
      <c r="AE16" s="91"/>
      <c r="AF16" s="58"/>
      <c r="AG16" s="59"/>
      <c r="AH16" s="58"/>
      <c r="AI16" s="59"/>
      <c r="AJ16" s="58"/>
      <c r="AK16" s="59"/>
      <c r="AL16" s="64">
        <f>SUM(B16+D16+F16+H16+J16+L16+N16+P16+R16+T16+V16+X16+Z16+AB16+AD16+AF16+AH16+AJ16)</f>
        <v>0</v>
      </c>
      <c r="AM16" s="8"/>
      <c r="AN16" s="8"/>
      <c r="AO16" s="8"/>
      <c r="AP16" s="8"/>
      <c r="AQ16" s="8"/>
      <c r="AR16" s="8"/>
    </row>
    <row r="17" spans="1:44" s="21" customFormat="1" ht="21" customHeight="1" x14ac:dyDescent="0.3">
      <c r="A17" s="19"/>
      <c r="B17" s="31"/>
      <c r="C17" s="59"/>
      <c r="D17" s="58"/>
      <c r="E17" s="59"/>
      <c r="F17" s="58"/>
      <c r="G17" s="59"/>
      <c r="H17" s="58"/>
      <c r="I17" s="59"/>
      <c r="J17" s="58"/>
      <c r="K17" s="59"/>
      <c r="L17" s="58"/>
      <c r="M17" s="59"/>
      <c r="N17" s="58"/>
      <c r="O17" s="59"/>
      <c r="P17" s="58"/>
      <c r="Q17" s="59"/>
      <c r="R17" s="58"/>
      <c r="S17" s="59"/>
      <c r="T17" s="58"/>
      <c r="U17" s="59"/>
      <c r="V17" s="58"/>
      <c r="W17" s="59"/>
      <c r="X17" s="58"/>
      <c r="Y17" s="59"/>
      <c r="Z17" s="58"/>
      <c r="AA17" s="59"/>
      <c r="AB17" s="58"/>
      <c r="AC17" s="59"/>
      <c r="AD17" s="58"/>
      <c r="AE17" s="91"/>
      <c r="AF17" s="58"/>
      <c r="AG17" s="20"/>
      <c r="AH17" s="58"/>
      <c r="AI17" s="20"/>
      <c r="AJ17" s="58"/>
      <c r="AK17" s="20"/>
      <c r="AL17" s="64"/>
    </row>
    <row r="18" spans="1:44" s="21" customFormat="1" ht="21" customHeight="1" x14ac:dyDescent="0.3">
      <c r="A18" s="19"/>
      <c r="B18" s="31"/>
      <c r="C18" s="59"/>
      <c r="D18" s="58"/>
      <c r="E18" s="59"/>
      <c r="F18" s="58"/>
      <c r="G18" s="59"/>
      <c r="H18" s="58"/>
      <c r="I18" s="59"/>
      <c r="J18" s="58"/>
      <c r="K18" s="59"/>
      <c r="L18" s="58"/>
      <c r="M18" s="59"/>
      <c r="N18" s="58"/>
      <c r="O18" s="59"/>
      <c r="P18" s="58"/>
      <c r="Q18" s="59"/>
      <c r="R18" s="58"/>
      <c r="S18" s="59"/>
      <c r="T18" s="58"/>
      <c r="U18" s="59"/>
      <c r="V18" s="58"/>
      <c r="W18" s="59"/>
      <c r="X18" s="58"/>
      <c r="Y18" s="59"/>
      <c r="Z18" s="58"/>
      <c r="AA18" s="59"/>
      <c r="AB18" s="58"/>
      <c r="AC18" s="59"/>
      <c r="AD18" s="58"/>
      <c r="AE18" s="91"/>
      <c r="AF18" s="58"/>
      <c r="AG18" s="59"/>
      <c r="AH18" s="58"/>
      <c r="AI18" s="59"/>
      <c r="AJ18" s="58"/>
      <c r="AK18" s="59"/>
      <c r="AL18" s="64"/>
      <c r="AM18" s="8"/>
      <c r="AN18" s="8"/>
      <c r="AO18" s="8"/>
      <c r="AP18" s="8"/>
      <c r="AQ18" s="8"/>
      <c r="AR18" s="8"/>
    </row>
    <row r="19" spans="1:44" s="21" customFormat="1" ht="21" customHeight="1" x14ac:dyDescent="0.3">
      <c r="A19" s="19" t="s">
        <v>43</v>
      </c>
      <c r="B19" s="31"/>
      <c r="C19" s="59"/>
      <c r="D19" s="58"/>
      <c r="E19" s="59"/>
      <c r="F19" s="58"/>
      <c r="G19" s="59" t="s">
        <v>21</v>
      </c>
      <c r="H19" s="58"/>
      <c r="I19" s="59"/>
      <c r="J19" s="58"/>
      <c r="K19" s="59"/>
      <c r="L19" s="58"/>
      <c r="M19" s="59"/>
      <c r="N19" s="58"/>
      <c r="O19" s="59"/>
      <c r="P19" s="58"/>
      <c r="Q19" s="59"/>
      <c r="R19" s="58"/>
      <c r="S19" s="59"/>
      <c r="T19" s="58"/>
      <c r="U19" s="59"/>
      <c r="V19" s="58"/>
      <c r="W19" s="59"/>
      <c r="X19" s="58"/>
      <c r="Y19" s="59"/>
      <c r="Z19" s="58"/>
      <c r="AA19" s="59"/>
      <c r="AB19" s="58"/>
      <c r="AC19" s="59"/>
      <c r="AD19" s="58"/>
      <c r="AE19" s="91"/>
      <c r="AF19" s="58"/>
      <c r="AG19" s="59"/>
      <c r="AH19" s="58"/>
      <c r="AI19" s="59"/>
      <c r="AJ19" s="58"/>
      <c r="AK19" s="59"/>
      <c r="AL19" s="64"/>
      <c r="AM19" s="8"/>
      <c r="AN19" s="8"/>
      <c r="AO19" s="8"/>
      <c r="AP19" s="8"/>
      <c r="AQ19" s="8"/>
      <c r="AR19" s="8"/>
    </row>
    <row r="20" spans="1:44" ht="21" customHeight="1" x14ac:dyDescent="0.3">
      <c r="A20" s="19" t="s">
        <v>44</v>
      </c>
      <c r="B20" s="31"/>
      <c r="C20" s="59"/>
      <c r="D20" s="58"/>
      <c r="E20" s="59"/>
      <c r="F20" s="58"/>
      <c r="G20" s="59"/>
      <c r="H20" s="58"/>
      <c r="I20" s="59"/>
      <c r="J20" s="58"/>
      <c r="K20" s="59"/>
      <c r="L20" s="58"/>
      <c r="M20" s="59"/>
      <c r="N20" s="58"/>
      <c r="O20" s="59"/>
      <c r="P20" s="58"/>
      <c r="Q20" s="59" t="s">
        <v>21</v>
      </c>
      <c r="R20" s="58"/>
      <c r="S20" s="59"/>
      <c r="T20" s="58"/>
      <c r="U20" s="59"/>
      <c r="V20" s="58"/>
      <c r="W20" s="59"/>
      <c r="X20" s="58"/>
      <c r="Y20" s="59"/>
      <c r="Z20" s="58"/>
      <c r="AA20" s="59"/>
      <c r="AB20" s="58"/>
      <c r="AC20" s="59"/>
      <c r="AD20" s="58"/>
      <c r="AE20" s="91"/>
      <c r="AF20" s="58"/>
      <c r="AG20" s="59"/>
      <c r="AH20" s="58"/>
      <c r="AI20" s="59"/>
      <c r="AJ20" s="58"/>
      <c r="AK20" s="59"/>
      <c r="AL20" s="64">
        <f>SUM(B20+D20+F20+H20+J20+L20+N20+P20+R20+T20+V20+X20+Z20+AB20+AD20+AF20+AH20+AJ20)</f>
        <v>0</v>
      </c>
      <c r="AM20" s="21"/>
      <c r="AN20" s="21"/>
      <c r="AO20" s="21"/>
      <c r="AP20" s="21"/>
      <c r="AQ20" s="21"/>
      <c r="AR20" s="21"/>
    </row>
    <row r="21" spans="1:44" ht="21" customHeight="1" x14ac:dyDescent="0.3">
      <c r="AL21" s="65"/>
    </row>
    <row r="22" spans="1:44" s="7" customFormat="1" ht="63.75" customHeight="1" x14ac:dyDescent="0.3">
      <c r="A22" s="4" t="s">
        <v>45</v>
      </c>
      <c r="B22" s="5" t="s">
        <v>1</v>
      </c>
      <c r="C22" s="5"/>
      <c r="D22" s="5" t="s">
        <v>2</v>
      </c>
      <c r="E22" s="5"/>
      <c r="F22" s="5" t="s">
        <v>3</v>
      </c>
      <c r="G22" s="5"/>
      <c r="H22" s="5" t="s">
        <v>4</v>
      </c>
      <c r="I22" s="5"/>
      <c r="J22" s="5" t="s">
        <v>5</v>
      </c>
      <c r="K22" s="5"/>
      <c r="L22" s="5" t="s">
        <v>6</v>
      </c>
      <c r="M22" s="5"/>
      <c r="N22" s="5" t="s">
        <v>7</v>
      </c>
      <c r="O22" s="5"/>
      <c r="P22" s="5" t="s">
        <v>8</v>
      </c>
      <c r="Q22" s="5"/>
      <c r="R22" s="5" t="s">
        <v>9</v>
      </c>
      <c r="S22" s="5"/>
      <c r="T22" s="5" t="s">
        <v>10</v>
      </c>
      <c r="U22" s="5"/>
      <c r="V22" s="5" t="s">
        <v>11</v>
      </c>
      <c r="W22" s="5"/>
      <c r="X22" s="5" t="s">
        <v>12</v>
      </c>
      <c r="Y22" s="5"/>
      <c r="Z22" s="5" t="s">
        <v>13</v>
      </c>
      <c r="AA22" s="5"/>
      <c r="AB22" s="5" t="s">
        <v>14</v>
      </c>
      <c r="AC22" s="5"/>
      <c r="AD22" s="5" t="s">
        <v>15</v>
      </c>
      <c r="AE22" s="88"/>
      <c r="AF22" s="5" t="s">
        <v>16</v>
      </c>
      <c r="AG22" s="5"/>
      <c r="AH22" s="5" t="s">
        <v>17</v>
      </c>
      <c r="AI22" s="32"/>
      <c r="AJ22" s="5" t="s">
        <v>18</v>
      </c>
      <c r="AK22" s="5"/>
      <c r="AL22" s="6" t="s">
        <v>19</v>
      </c>
    </row>
    <row r="23" spans="1:44" ht="21" customHeight="1" x14ac:dyDescent="0.3">
      <c r="A23" s="1" t="s">
        <v>46</v>
      </c>
      <c r="B23" s="26">
        <v>16</v>
      </c>
      <c r="C23" s="25">
        <v>13.494</v>
      </c>
      <c r="D23" s="26">
        <v>16</v>
      </c>
      <c r="E23" s="25">
        <v>10.92</v>
      </c>
      <c r="F23" s="26">
        <v>16</v>
      </c>
      <c r="G23" s="9">
        <v>11.423999999999999</v>
      </c>
      <c r="H23" s="26">
        <v>16</v>
      </c>
      <c r="I23" s="9">
        <v>9.93</v>
      </c>
      <c r="J23" s="26">
        <v>12</v>
      </c>
      <c r="K23" s="9">
        <v>14.122</v>
      </c>
      <c r="L23" s="26">
        <v>13</v>
      </c>
      <c r="M23" s="9">
        <v>11.891</v>
      </c>
      <c r="N23" s="26">
        <v>16</v>
      </c>
      <c r="O23" s="9">
        <v>10.465999999999999</v>
      </c>
      <c r="P23" s="26">
        <v>15</v>
      </c>
      <c r="Q23" s="9">
        <v>11.221</v>
      </c>
      <c r="R23" s="26">
        <v>13</v>
      </c>
      <c r="S23" s="9">
        <v>12.302</v>
      </c>
      <c r="T23" s="26">
        <v>15</v>
      </c>
      <c r="U23" s="9">
        <v>9.3670000000000009</v>
      </c>
      <c r="V23" s="26">
        <v>14</v>
      </c>
      <c r="W23" s="9">
        <v>11.425000000000001</v>
      </c>
      <c r="X23" s="26">
        <v>15</v>
      </c>
      <c r="Y23" s="9">
        <v>9.7789999999999999</v>
      </c>
      <c r="Z23" s="26"/>
      <c r="AA23" s="9"/>
      <c r="AB23" s="26"/>
      <c r="AC23" s="9"/>
      <c r="AD23" s="26"/>
      <c r="AE23" s="25"/>
      <c r="AF23" s="26"/>
      <c r="AG23" s="9"/>
      <c r="AH23" s="26"/>
      <c r="AI23" s="9"/>
      <c r="AJ23" s="26"/>
      <c r="AK23" s="9"/>
      <c r="AL23" s="66">
        <f t="shared" ref="AL23:AL34" si="2">SUM(B23+D23+F23+H23+J23+L23+N23+P23+R23+T23+V23+X23+Z23+AB23+AD23+AF23+AH23+AJ23)</f>
        <v>177</v>
      </c>
      <c r="AM23" s="24"/>
      <c r="AN23" s="24"/>
      <c r="AO23" s="24"/>
      <c r="AP23" s="24"/>
      <c r="AQ23" s="24"/>
      <c r="AR23" s="24"/>
    </row>
    <row r="24" spans="1:44" ht="21" customHeight="1" x14ac:dyDescent="0.3">
      <c r="A24" s="1" t="s">
        <v>20</v>
      </c>
      <c r="B24" s="26">
        <v>14</v>
      </c>
      <c r="C24" s="25">
        <v>14.465999999999999</v>
      </c>
      <c r="D24" s="26">
        <v>15</v>
      </c>
      <c r="E24" s="25">
        <v>12.992000000000001</v>
      </c>
      <c r="F24" s="26">
        <v>15</v>
      </c>
      <c r="G24" s="9">
        <v>11.872</v>
      </c>
      <c r="H24" s="26">
        <v>15</v>
      </c>
      <c r="I24" s="9">
        <v>10.252000000000001</v>
      </c>
      <c r="J24" s="26">
        <v>1</v>
      </c>
      <c r="K24" s="9" t="s">
        <v>47</v>
      </c>
      <c r="L24" s="26">
        <v>16</v>
      </c>
      <c r="M24" s="9">
        <v>10.026999999999999</v>
      </c>
      <c r="N24" s="26">
        <v>13</v>
      </c>
      <c r="O24" s="9">
        <v>11.307</v>
      </c>
      <c r="P24" s="26">
        <v>16</v>
      </c>
      <c r="Q24" s="9">
        <v>9.5909999999999993</v>
      </c>
      <c r="R24" s="26">
        <v>16</v>
      </c>
      <c r="S24" s="9">
        <v>9.9619999999999997</v>
      </c>
      <c r="T24" s="26">
        <v>12</v>
      </c>
      <c r="U24" s="9">
        <v>9.9860000000000007</v>
      </c>
      <c r="V24" s="26">
        <v>16</v>
      </c>
      <c r="W24" s="9">
        <v>10.201000000000001</v>
      </c>
      <c r="X24" s="26">
        <v>16</v>
      </c>
      <c r="Y24" s="9">
        <v>9.5280000000000005</v>
      </c>
      <c r="Z24" s="26"/>
      <c r="AA24" s="9"/>
      <c r="AB24" s="26"/>
      <c r="AC24" s="9"/>
      <c r="AD24" s="26"/>
      <c r="AE24" s="25"/>
      <c r="AF24" s="26"/>
      <c r="AG24" s="9"/>
      <c r="AH24" s="26"/>
      <c r="AI24" s="9"/>
      <c r="AJ24" s="26"/>
      <c r="AK24" s="9"/>
      <c r="AL24" s="66">
        <f>SUM(B24+D24+F24+H24+J24+L24+N24+P24+R24+T24+V24+X24+Z24+AB24+AD24+AF24+AH24+AJ24)</f>
        <v>165</v>
      </c>
    </row>
    <row r="25" spans="1:44" ht="21" customHeight="1" x14ac:dyDescent="0.3">
      <c r="A25" s="1" t="s">
        <v>48</v>
      </c>
      <c r="B25" s="26">
        <v>15</v>
      </c>
      <c r="C25" s="25" t="s">
        <v>49</v>
      </c>
      <c r="D25" s="26">
        <v>13</v>
      </c>
      <c r="E25" s="25">
        <v>14.571</v>
      </c>
      <c r="F25" s="26">
        <v>13</v>
      </c>
      <c r="G25" s="9">
        <v>13.353999999999999</v>
      </c>
      <c r="H25" s="26">
        <v>14</v>
      </c>
      <c r="I25" s="9">
        <v>12.539</v>
      </c>
      <c r="J25" s="26">
        <v>14</v>
      </c>
      <c r="K25" s="9">
        <v>13.24</v>
      </c>
      <c r="L25" s="26">
        <v>14</v>
      </c>
      <c r="M25" s="9">
        <v>11.489000000000001</v>
      </c>
      <c r="N25" s="26">
        <v>14</v>
      </c>
      <c r="O25" s="9">
        <v>11.141</v>
      </c>
      <c r="P25" s="26">
        <v>12</v>
      </c>
      <c r="Q25" s="9">
        <v>11.749000000000001</v>
      </c>
      <c r="R25" s="26">
        <v>10</v>
      </c>
      <c r="S25" s="9">
        <v>12.956</v>
      </c>
      <c r="T25" s="26">
        <v>14</v>
      </c>
      <c r="U25" s="9">
        <v>9.6329999999999991</v>
      </c>
      <c r="V25" s="26">
        <v>12</v>
      </c>
      <c r="W25" s="9">
        <v>12.760999999999999</v>
      </c>
      <c r="X25" s="26">
        <v>1</v>
      </c>
      <c r="Y25" s="9" t="s">
        <v>47</v>
      </c>
      <c r="Z25" s="26"/>
      <c r="AA25" s="9"/>
      <c r="AB25" s="26"/>
      <c r="AC25" s="9"/>
      <c r="AD25" s="26"/>
      <c r="AE25" s="25"/>
      <c r="AF25" s="26"/>
      <c r="AG25" s="9"/>
      <c r="AH25" s="26"/>
      <c r="AI25" s="9"/>
      <c r="AJ25" s="26"/>
      <c r="AK25" s="9"/>
      <c r="AL25" s="66">
        <f t="shared" si="2"/>
        <v>146</v>
      </c>
    </row>
    <row r="26" spans="1:44" ht="21" customHeight="1" x14ac:dyDescent="0.3">
      <c r="A26" s="1" t="s">
        <v>32</v>
      </c>
      <c r="B26" s="26">
        <v>12</v>
      </c>
      <c r="C26" s="9">
        <v>16.925999999999998</v>
      </c>
      <c r="D26" s="26">
        <v>12</v>
      </c>
      <c r="E26" s="9">
        <v>14.961</v>
      </c>
      <c r="F26" s="26">
        <v>12</v>
      </c>
      <c r="G26" s="9">
        <v>13.58</v>
      </c>
      <c r="H26" s="26">
        <v>1</v>
      </c>
      <c r="I26" s="9" t="s">
        <v>47</v>
      </c>
      <c r="J26" s="26">
        <v>15</v>
      </c>
      <c r="K26" s="9">
        <v>12.896000000000001</v>
      </c>
      <c r="L26" s="26">
        <v>15</v>
      </c>
      <c r="M26" s="9">
        <v>11.43</v>
      </c>
      <c r="N26" s="26">
        <v>10</v>
      </c>
      <c r="O26" s="9">
        <v>12.773999999999999</v>
      </c>
      <c r="P26" s="26">
        <v>7</v>
      </c>
      <c r="Q26" s="9">
        <v>17.356999999999999</v>
      </c>
      <c r="R26" s="26">
        <v>14</v>
      </c>
      <c r="S26" s="9">
        <v>10.585000000000001</v>
      </c>
      <c r="T26" s="26">
        <v>13</v>
      </c>
      <c r="U26" s="9">
        <v>9.8689999999999998</v>
      </c>
      <c r="V26" s="26">
        <v>15</v>
      </c>
      <c r="W26" s="9">
        <v>10.583</v>
      </c>
      <c r="X26" s="26">
        <v>14</v>
      </c>
      <c r="Y26" s="9">
        <v>10.302</v>
      </c>
      <c r="Z26" s="26"/>
      <c r="AA26" s="9"/>
      <c r="AB26" s="26"/>
      <c r="AC26" s="9"/>
      <c r="AD26" s="26"/>
      <c r="AE26" s="25"/>
      <c r="AF26" s="26"/>
      <c r="AG26" s="9"/>
      <c r="AH26" s="26"/>
      <c r="AI26" s="9"/>
      <c r="AJ26" s="26"/>
      <c r="AK26" s="9"/>
      <c r="AL26" s="66">
        <f>SUM(B26+D26+F26+H26+J26+L26+N26+P26+R26+T26+V26+X26+Z26+AB26+AD26+AF26+AH26+AJ26)</f>
        <v>140</v>
      </c>
    </row>
    <row r="27" spans="1:44" ht="21" customHeight="1" x14ac:dyDescent="0.3">
      <c r="A27" s="1" t="s">
        <v>35</v>
      </c>
      <c r="B27" s="26">
        <v>11</v>
      </c>
      <c r="C27" s="9">
        <v>17.29</v>
      </c>
      <c r="D27" s="26">
        <v>11</v>
      </c>
      <c r="E27" s="9">
        <v>15.53</v>
      </c>
      <c r="F27" s="26">
        <v>11</v>
      </c>
      <c r="G27" s="9">
        <v>15.936</v>
      </c>
      <c r="H27" s="26">
        <v>12</v>
      </c>
      <c r="I27" s="9">
        <v>15.314</v>
      </c>
      <c r="J27" s="26">
        <v>11</v>
      </c>
      <c r="K27" s="9">
        <v>14.88</v>
      </c>
      <c r="L27" s="26">
        <v>11</v>
      </c>
      <c r="M27" s="9">
        <v>14.683999999999999</v>
      </c>
      <c r="N27" s="26">
        <v>11</v>
      </c>
      <c r="O27" s="9">
        <v>12.692</v>
      </c>
      <c r="P27" s="26">
        <v>11</v>
      </c>
      <c r="Q27" s="9">
        <v>12.137</v>
      </c>
      <c r="R27" s="26">
        <v>11</v>
      </c>
      <c r="S27" s="9">
        <v>12.662000000000001</v>
      </c>
      <c r="T27" s="26">
        <v>11</v>
      </c>
      <c r="U27" s="9">
        <v>11.515000000000001</v>
      </c>
      <c r="V27" s="26">
        <v>13</v>
      </c>
      <c r="W27" s="9">
        <v>11.497999999999999</v>
      </c>
      <c r="X27" s="26">
        <v>12</v>
      </c>
      <c r="Y27" s="9">
        <v>11.435</v>
      </c>
      <c r="Z27" s="26"/>
      <c r="AA27" s="9"/>
      <c r="AB27" s="26"/>
      <c r="AC27" s="9"/>
      <c r="AD27" s="26"/>
      <c r="AE27" s="25"/>
      <c r="AF27" s="26"/>
      <c r="AG27" s="9"/>
      <c r="AH27" s="26"/>
      <c r="AI27" s="9"/>
      <c r="AJ27" s="26"/>
      <c r="AK27" s="9"/>
      <c r="AL27" s="66">
        <f t="shared" ref="AL27:AL32" si="3">SUM(B27+D27+F27+H27+J27+L27+N27+P27+R27+T27+V27+X27+Z27+AB27+AD27+AF27+AH27+AJ27)</f>
        <v>136</v>
      </c>
    </row>
    <row r="28" spans="1:44" ht="21" customHeight="1" x14ac:dyDescent="0.3">
      <c r="A28" s="1" t="s">
        <v>34</v>
      </c>
      <c r="B28" s="26">
        <v>1</v>
      </c>
      <c r="C28" s="25" t="s">
        <v>47</v>
      </c>
      <c r="D28" s="26">
        <v>10</v>
      </c>
      <c r="E28" s="25">
        <v>18.975999999999999</v>
      </c>
      <c r="F28" s="26">
        <v>14</v>
      </c>
      <c r="G28" s="9">
        <v>12.561999999999999</v>
      </c>
      <c r="H28" s="26">
        <v>13</v>
      </c>
      <c r="I28" s="9">
        <v>13.363</v>
      </c>
      <c r="J28" s="26">
        <v>16</v>
      </c>
      <c r="K28" s="9">
        <v>12.664999999999999</v>
      </c>
      <c r="L28" s="26">
        <v>12</v>
      </c>
      <c r="M28" s="9">
        <v>12.497999999999999</v>
      </c>
      <c r="N28" s="26">
        <v>15</v>
      </c>
      <c r="O28" s="9">
        <v>10.92</v>
      </c>
      <c r="P28" s="26">
        <v>13</v>
      </c>
      <c r="Q28" s="9">
        <v>11.395</v>
      </c>
      <c r="R28" s="26">
        <v>9</v>
      </c>
      <c r="S28" s="9">
        <v>12.977</v>
      </c>
      <c r="T28" s="26">
        <v>10</v>
      </c>
      <c r="U28" s="9">
        <v>12.218</v>
      </c>
      <c r="V28" s="26">
        <v>1</v>
      </c>
      <c r="W28" s="9" t="s">
        <v>47</v>
      </c>
      <c r="X28" s="26">
        <v>13</v>
      </c>
      <c r="Y28" s="9">
        <v>11.157</v>
      </c>
      <c r="Z28" s="26"/>
      <c r="AA28" s="9"/>
      <c r="AB28" s="26"/>
      <c r="AC28" s="9"/>
      <c r="AD28" s="26"/>
      <c r="AE28" s="25"/>
      <c r="AF28" s="26"/>
      <c r="AG28" s="9"/>
      <c r="AH28" s="26"/>
      <c r="AI28" s="9"/>
      <c r="AJ28" s="26"/>
      <c r="AK28" s="9"/>
      <c r="AL28" s="66">
        <f t="shared" si="3"/>
        <v>127</v>
      </c>
    </row>
    <row r="29" spans="1:44" ht="21" customHeight="1" x14ac:dyDescent="0.3">
      <c r="A29" s="1" t="s">
        <v>50</v>
      </c>
      <c r="B29" s="26">
        <v>13</v>
      </c>
      <c r="C29" s="9">
        <v>15.164</v>
      </c>
      <c r="D29" s="26">
        <v>14</v>
      </c>
      <c r="E29" s="9">
        <v>14.327</v>
      </c>
      <c r="F29" s="26"/>
      <c r="G29" s="9"/>
      <c r="H29" s="26"/>
      <c r="I29" s="9"/>
      <c r="J29" s="26">
        <v>10</v>
      </c>
      <c r="K29" s="9">
        <v>17.353000000000002</v>
      </c>
      <c r="L29" s="26">
        <v>10</v>
      </c>
      <c r="M29" s="9">
        <v>15.318</v>
      </c>
      <c r="N29" s="26">
        <v>9</v>
      </c>
      <c r="O29" s="9">
        <v>13.446</v>
      </c>
      <c r="P29" s="26">
        <v>10</v>
      </c>
      <c r="Q29" s="9">
        <v>15.177</v>
      </c>
      <c r="R29" s="26">
        <v>12</v>
      </c>
      <c r="S29" s="9">
        <v>12.545999999999999</v>
      </c>
      <c r="T29" s="26">
        <v>9</v>
      </c>
      <c r="U29" s="9">
        <v>12.621</v>
      </c>
      <c r="V29" s="26">
        <v>10</v>
      </c>
      <c r="W29" s="9">
        <v>13.537000000000001</v>
      </c>
      <c r="X29" s="26">
        <v>11</v>
      </c>
      <c r="Y29" s="9">
        <v>12.948</v>
      </c>
      <c r="Z29" s="26"/>
      <c r="AA29" s="9"/>
      <c r="AB29" s="26"/>
      <c r="AC29" s="9"/>
      <c r="AD29" s="26"/>
      <c r="AE29" s="25"/>
      <c r="AF29" s="26"/>
      <c r="AG29" s="9"/>
      <c r="AH29" s="26"/>
      <c r="AI29" s="9"/>
      <c r="AJ29" s="26"/>
      <c r="AK29" s="9"/>
      <c r="AL29" s="66">
        <f>SUM(B29+D29+F29+H29+J29+L29+N29+P29+R29+T29+V29+X29+Z29+AB29+AD29+AF29+AH29+AJ29)</f>
        <v>108</v>
      </c>
    </row>
    <row r="30" spans="1:44" ht="21" customHeight="1" x14ac:dyDescent="0.3">
      <c r="A30" s="1" t="s">
        <v>51</v>
      </c>
      <c r="B30" s="26"/>
      <c r="C30" s="25"/>
      <c r="D30" s="26"/>
      <c r="E30" s="25"/>
      <c r="F30" s="26">
        <v>9</v>
      </c>
      <c r="G30" s="9">
        <v>21.033000000000001</v>
      </c>
      <c r="H30" s="26">
        <v>11</v>
      </c>
      <c r="I30" s="9">
        <v>19.850999999999999</v>
      </c>
      <c r="J30" s="26">
        <v>13</v>
      </c>
      <c r="K30" s="9">
        <v>13.847</v>
      </c>
      <c r="L30" s="26">
        <v>9</v>
      </c>
      <c r="M30" s="9">
        <v>18.018000000000001</v>
      </c>
      <c r="N30" s="26">
        <v>12</v>
      </c>
      <c r="O30" s="9">
        <v>12.603999999999999</v>
      </c>
      <c r="P30" s="26">
        <v>14</v>
      </c>
      <c r="Q30" s="9">
        <v>11.285</v>
      </c>
      <c r="R30" s="26">
        <v>15</v>
      </c>
      <c r="S30" s="9">
        <v>10.339</v>
      </c>
      <c r="T30" s="26">
        <v>16</v>
      </c>
      <c r="U30" s="9">
        <v>9.282</v>
      </c>
      <c r="V30" s="26"/>
      <c r="W30" s="9"/>
      <c r="X30" s="26"/>
      <c r="Y30" s="9"/>
      <c r="Z30" s="26"/>
      <c r="AA30" s="9"/>
      <c r="AB30" s="26"/>
      <c r="AC30" s="9"/>
      <c r="AD30" s="26"/>
      <c r="AE30" s="25"/>
      <c r="AF30" s="26"/>
      <c r="AG30" s="9"/>
      <c r="AH30" s="26"/>
      <c r="AI30" s="9"/>
      <c r="AJ30" s="26"/>
      <c r="AK30" s="9"/>
      <c r="AL30" s="66">
        <f>SUM(B30+D30+F30+H30+J30+L30+N30+P30+R30+T30+V30+X30+Z30+AB30+AD30+AF30+AH30+AJ30)</f>
        <v>99</v>
      </c>
    </row>
    <row r="31" spans="1:44" ht="21" customHeight="1" x14ac:dyDescent="0.3">
      <c r="A31" s="1" t="s">
        <v>52</v>
      </c>
      <c r="B31" s="26">
        <v>1</v>
      </c>
      <c r="C31" s="25" t="s">
        <v>47</v>
      </c>
      <c r="D31" s="26">
        <v>9</v>
      </c>
      <c r="E31" s="25">
        <v>33.639000000000003</v>
      </c>
      <c r="F31" s="26">
        <v>10</v>
      </c>
      <c r="G31" s="9">
        <v>20.222999999999999</v>
      </c>
      <c r="H31" s="26">
        <v>10</v>
      </c>
      <c r="I31" s="9">
        <v>20.646000000000001</v>
      </c>
      <c r="J31" s="26">
        <v>9</v>
      </c>
      <c r="K31" s="9">
        <v>20.888999999999999</v>
      </c>
      <c r="L31" s="26">
        <v>1</v>
      </c>
      <c r="M31" s="9" t="s">
        <v>47</v>
      </c>
      <c r="N31" s="26">
        <v>8</v>
      </c>
      <c r="O31" s="9">
        <v>15.438000000000001</v>
      </c>
      <c r="P31" s="26">
        <v>8</v>
      </c>
      <c r="Q31" s="9">
        <v>17.341999999999999</v>
      </c>
      <c r="R31" s="26">
        <v>8</v>
      </c>
      <c r="S31" s="9">
        <v>14.074999999999999</v>
      </c>
      <c r="T31" s="26">
        <v>8</v>
      </c>
      <c r="U31" s="9">
        <v>14.976000000000001</v>
      </c>
      <c r="V31" s="26">
        <v>11</v>
      </c>
      <c r="W31" s="9">
        <v>13.534000000000001</v>
      </c>
      <c r="X31" s="26">
        <v>1</v>
      </c>
      <c r="Y31" s="9" t="s">
        <v>47</v>
      </c>
      <c r="Z31" s="26"/>
      <c r="AA31" s="9"/>
      <c r="AB31" s="26"/>
      <c r="AC31" s="9"/>
      <c r="AD31" s="26"/>
      <c r="AE31" s="25"/>
      <c r="AF31" s="26"/>
      <c r="AG31" s="9"/>
      <c r="AH31" s="26"/>
      <c r="AI31" s="9"/>
      <c r="AJ31" s="26"/>
      <c r="AK31" s="9"/>
      <c r="AL31" s="66">
        <f t="shared" si="3"/>
        <v>84</v>
      </c>
    </row>
    <row r="32" spans="1:44" ht="21" customHeight="1" x14ac:dyDescent="0.3">
      <c r="A32" s="1" t="s">
        <v>53</v>
      </c>
      <c r="B32" s="26">
        <v>1</v>
      </c>
      <c r="C32" s="9" t="s">
        <v>47</v>
      </c>
      <c r="D32" s="26">
        <v>1</v>
      </c>
      <c r="E32" s="9" t="s">
        <v>47</v>
      </c>
      <c r="F32" s="26">
        <v>8</v>
      </c>
      <c r="G32" s="9">
        <v>32.807000000000002</v>
      </c>
      <c r="H32" s="26">
        <v>9</v>
      </c>
      <c r="I32" s="9">
        <v>28.582000000000001</v>
      </c>
      <c r="J32" s="26">
        <v>8</v>
      </c>
      <c r="K32" s="9">
        <v>25.725000000000001</v>
      </c>
      <c r="L32" s="26">
        <v>8</v>
      </c>
      <c r="M32" s="9">
        <v>19.099</v>
      </c>
      <c r="N32" s="26">
        <v>1</v>
      </c>
      <c r="O32" s="9" t="s">
        <v>47</v>
      </c>
      <c r="P32" s="26">
        <v>9</v>
      </c>
      <c r="Q32" s="9">
        <v>17.335999999999999</v>
      </c>
      <c r="R32" s="26">
        <v>7</v>
      </c>
      <c r="S32" s="9">
        <v>20.994</v>
      </c>
      <c r="T32" s="26">
        <v>7</v>
      </c>
      <c r="U32" s="9">
        <v>25.437999999999999</v>
      </c>
      <c r="V32" s="26">
        <v>9</v>
      </c>
      <c r="W32" s="9">
        <v>16.43</v>
      </c>
      <c r="X32" s="26">
        <v>10</v>
      </c>
      <c r="Y32" s="9">
        <v>22.565999999999999</v>
      </c>
      <c r="Z32" s="26"/>
      <c r="AA32" s="9"/>
      <c r="AB32" s="26"/>
      <c r="AC32" s="9"/>
      <c r="AD32" s="26"/>
      <c r="AE32" s="25"/>
      <c r="AF32" s="26"/>
      <c r="AG32" s="9"/>
      <c r="AH32" s="26"/>
      <c r="AI32" s="9"/>
      <c r="AJ32" s="26"/>
      <c r="AK32" s="9"/>
      <c r="AL32" s="66">
        <f t="shared" si="3"/>
        <v>78</v>
      </c>
    </row>
    <row r="33" spans="1:44" ht="21" customHeight="1" x14ac:dyDescent="0.3">
      <c r="A33" s="1"/>
      <c r="B33" s="26"/>
      <c r="C33" s="25"/>
      <c r="D33" s="26"/>
      <c r="E33" s="25"/>
      <c r="F33" s="26"/>
      <c r="G33" s="9"/>
      <c r="H33" s="26"/>
      <c r="I33" s="9"/>
      <c r="J33" s="26"/>
      <c r="K33" s="9"/>
      <c r="L33" s="26"/>
      <c r="M33" s="9"/>
      <c r="N33" s="26"/>
      <c r="O33" s="9"/>
      <c r="P33" s="26"/>
      <c r="Q33" s="9"/>
      <c r="R33" s="26"/>
      <c r="S33" s="9"/>
      <c r="T33" s="26"/>
      <c r="U33" s="9"/>
      <c r="V33" s="26"/>
      <c r="W33" s="9"/>
      <c r="X33" s="26"/>
      <c r="Y33" s="9"/>
      <c r="Z33" s="26"/>
      <c r="AA33" s="9"/>
      <c r="AB33" s="26"/>
      <c r="AC33" s="9"/>
      <c r="AD33" s="26"/>
      <c r="AE33" s="25"/>
      <c r="AF33" s="26"/>
      <c r="AG33" s="9"/>
      <c r="AH33" s="26"/>
      <c r="AI33" s="9"/>
      <c r="AJ33" s="26"/>
      <c r="AK33" s="9"/>
      <c r="AL33" s="66">
        <f t="shared" si="2"/>
        <v>0</v>
      </c>
    </row>
    <row r="34" spans="1:44" s="21" customFormat="1" ht="21" customHeight="1" x14ac:dyDescent="0.3">
      <c r="A34" s="1"/>
      <c r="B34" s="26"/>
      <c r="C34" s="25"/>
      <c r="D34" s="26"/>
      <c r="E34" s="25"/>
      <c r="F34" s="26"/>
      <c r="G34" s="9"/>
      <c r="H34" s="26"/>
      <c r="I34" s="9"/>
      <c r="J34" s="26"/>
      <c r="K34" s="9"/>
      <c r="L34" s="26"/>
      <c r="M34" s="9"/>
      <c r="N34" s="26"/>
      <c r="O34" s="9"/>
      <c r="P34" s="26"/>
      <c r="Q34" s="9"/>
      <c r="R34" s="26"/>
      <c r="S34" s="9"/>
      <c r="T34" s="26"/>
      <c r="U34" s="9"/>
      <c r="V34" s="26"/>
      <c r="W34" s="9"/>
      <c r="X34" s="26"/>
      <c r="Y34" s="9"/>
      <c r="Z34" s="26"/>
      <c r="AA34" s="9"/>
      <c r="AB34" s="26"/>
      <c r="AC34" s="9"/>
      <c r="AD34" s="26"/>
      <c r="AE34" s="25"/>
      <c r="AF34" s="26"/>
      <c r="AG34" s="9"/>
      <c r="AH34" s="26"/>
      <c r="AI34" s="9"/>
      <c r="AJ34" s="26"/>
      <c r="AK34" s="9"/>
      <c r="AL34" s="66">
        <f t="shared" si="2"/>
        <v>0</v>
      </c>
      <c r="AM34" s="8"/>
      <c r="AN34" s="8"/>
      <c r="AO34" s="8"/>
      <c r="AP34" s="8"/>
      <c r="AQ34" s="8"/>
      <c r="AR34" s="8"/>
    </row>
    <row r="35" spans="1:44" s="21" customFormat="1" ht="21" customHeight="1" x14ac:dyDescent="0.3">
      <c r="A35" s="1"/>
      <c r="B35" s="26"/>
      <c r="C35" s="25"/>
      <c r="D35" s="26"/>
      <c r="E35" s="25"/>
      <c r="F35" s="26"/>
      <c r="G35" s="9"/>
      <c r="H35" s="26"/>
      <c r="I35" s="9"/>
      <c r="J35" s="26"/>
      <c r="K35" s="9"/>
      <c r="L35" s="26"/>
      <c r="M35" s="9"/>
      <c r="N35" s="26"/>
      <c r="O35" s="9"/>
      <c r="P35" s="26"/>
      <c r="Q35" s="9"/>
      <c r="R35" s="26"/>
      <c r="S35" s="9"/>
      <c r="T35" s="26"/>
      <c r="U35" s="9"/>
      <c r="V35" s="26"/>
      <c r="W35" s="9"/>
      <c r="X35" s="26"/>
      <c r="Y35" s="9"/>
      <c r="Z35" s="26"/>
      <c r="AA35" s="9"/>
      <c r="AB35" s="26"/>
      <c r="AC35" s="9"/>
      <c r="AD35" s="26"/>
      <c r="AE35" s="89"/>
      <c r="AF35" s="26"/>
      <c r="AG35" s="9"/>
      <c r="AH35" s="26"/>
      <c r="AI35" s="9"/>
      <c r="AJ35" s="26"/>
      <c r="AK35" s="9"/>
      <c r="AL35" s="66"/>
      <c r="AM35" s="8"/>
      <c r="AN35" s="8"/>
      <c r="AO35" s="8"/>
      <c r="AP35" s="8"/>
      <c r="AQ35" s="8"/>
      <c r="AR35" s="8"/>
    </row>
    <row r="36" spans="1:44" s="21" customFormat="1" ht="21" customHeight="1" x14ac:dyDescent="0.3">
      <c r="A36" s="19"/>
      <c r="B36" s="31"/>
      <c r="C36" s="59"/>
      <c r="D36" s="58"/>
      <c r="E36" s="59"/>
      <c r="F36" s="58"/>
      <c r="G36" s="59"/>
      <c r="H36" s="58"/>
      <c r="I36" s="59"/>
      <c r="J36" s="58"/>
      <c r="K36" s="59"/>
      <c r="L36" s="58"/>
      <c r="M36" s="59"/>
      <c r="N36" s="58"/>
      <c r="O36" s="59"/>
      <c r="P36" s="58"/>
      <c r="Q36" s="59"/>
      <c r="R36" s="58"/>
      <c r="S36" s="59"/>
      <c r="T36" s="58"/>
      <c r="U36" s="59"/>
      <c r="V36" s="58"/>
      <c r="W36" s="59"/>
      <c r="X36" s="58"/>
      <c r="Y36" s="20"/>
      <c r="Z36" s="58"/>
      <c r="AA36" s="59"/>
      <c r="AB36" s="58"/>
      <c r="AC36" s="59"/>
      <c r="AD36" s="58"/>
      <c r="AE36" s="91"/>
      <c r="AF36" s="58"/>
      <c r="AG36" s="20"/>
      <c r="AH36" s="58"/>
      <c r="AI36" s="59"/>
      <c r="AJ36" s="58"/>
      <c r="AK36" s="59"/>
      <c r="AL36" s="64"/>
    </row>
    <row r="37" spans="1:44" ht="21" customHeight="1" x14ac:dyDescent="0.3">
      <c r="A37" s="19"/>
      <c r="B37" s="31"/>
      <c r="C37" s="87"/>
      <c r="D37" s="31"/>
      <c r="E37" s="87"/>
      <c r="F37" s="31"/>
      <c r="G37" s="20"/>
      <c r="H37" s="31"/>
      <c r="I37" s="20"/>
      <c r="J37" s="31"/>
      <c r="K37" s="20"/>
      <c r="L37" s="31"/>
      <c r="M37" s="20"/>
      <c r="N37" s="31"/>
      <c r="O37" s="20"/>
      <c r="P37" s="31"/>
      <c r="Q37" s="20"/>
      <c r="R37" s="31"/>
      <c r="S37" s="20"/>
      <c r="T37" s="31"/>
      <c r="U37" s="20"/>
      <c r="V37" s="31"/>
      <c r="W37" s="20"/>
      <c r="X37" s="31"/>
      <c r="Y37" s="20"/>
      <c r="Z37" s="31"/>
      <c r="AA37" s="20"/>
      <c r="AB37" s="31"/>
      <c r="AC37" s="20"/>
      <c r="AD37" s="31"/>
      <c r="AE37" s="91"/>
      <c r="AF37" s="31"/>
      <c r="AG37" s="20"/>
      <c r="AH37" s="31"/>
      <c r="AI37" s="20"/>
      <c r="AJ37" s="31"/>
      <c r="AK37" s="20"/>
      <c r="AL37" s="86"/>
      <c r="AM37" s="21"/>
      <c r="AN37" s="21"/>
      <c r="AO37" s="21"/>
      <c r="AP37" s="21"/>
      <c r="AQ37" s="21"/>
      <c r="AR37" s="21"/>
    </row>
    <row r="38" spans="1:44" ht="21" customHeight="1" x14ac:dyDescent="0.3">
      <c r="A38" s="19"/>
      <c r="B38" s="31"/>
      <c r="C38" s="87"/>
      <c r="D38" s="31"/>
      <c r="E38" s="87"/>
      <c r="F38" s="31"/>
      <c r="G38" s="20"/>
      <c r="H38" s="31"/>
      <c r="I38" s="20"/>
      <c r="J38" s="31"/>
      <c r="K38" s="20"/>
      <c r="L38" s="31"/>
      <c r="M38" s="20"/>
      <c r="N38" s="31"/>
      <c r="O38" s="20"/>
      <c r="P38" s="31"/>
      <c r="Q38" s="20"/>
      <c r="R38" s="31"/>
      <c r="S38" s="20"/>
      <c r="T38" s="31"/>
      <c r="U38" s="20"/>
      <c r="V38" s="31"/>
      <c r="W38" s="20"/>
      <c r="X38" s="31"/>
      <c r="Y38" s="20"/>
      <c r="Z38" s="31"/>
      <c r="AA38" s="20"/>
      <c r="AB38" s="31"/>
      <c r="AC38" s="20"/>
      <c r="AD38" s="31"/>
      <c r="AE38" s="91"/>
      <c r="AF38" s="31"/>
      <c r="AG38" s="20"/>
      <c r="AH38" s="31"/>
      <c r="AI38" s="20"/>
      <c r="AJ38" s="31"/>
      <c r="AK38" s="20"/>
      <c r="AL38" s="86"/>
      <c r="AM38" s="21"/>
      <c r="AN38" s="21"/>
      <c r="AO38" s="21"/>
      <c r="AP38" s="21"/>
      <c r="AQ38" s="21"/>
      <c r="AR38" s="21"/>
    </row>
    <row r="39" spans="1:44" ht="21" customHeight="1" x14ac:dyDescent="0.3">
      <c r="A39" s="19"/>
      <c r="B39" s="31"/>
      <c r="C39" s="87"/>
      <c r="D39" s="31"/>
      <c r="E39" s="87"/>
      <c r="F39" s="31"/>
      <c r="G39" s="20"/>
      <c r="H39" s="31"/>
      <c r="I39" s="20"/>
      <c r="J39" s="31"/>
      <c r="K39" s="20"/>
      <c r="L39" s="31"/>
      <c r="M39" s="20"/>
      <c r="N39" s="31"/>
      <c r="O39" s="20"/>
      <c r="P39" s="31"/>
      <c r="Q39" s="20"/>
      <c r="R39" s="31"/>
      <c r="S39" s="20"/>
      <c r="T39" s="31"/>
      <c r="U39" s="20"/>
      <c r="V39" s="31"/>
      <c r="W39" s="20"/>
      <c r="X39" s="31"/>
      <c r="Y39" s="20"/>
      <c r="Z39" s="31"/>
      <c r="AA39" s="20"/>
      <c r="AB39" s="31"/>
      <c r="AC39" s="20"/>
      <c r="AD39" s="31"/>
      <c r="AE39" s="91"/>
      <c r="AF39" s="31"/>
      <c r="AG39" s="20"/>
      <c r="AH39" s="31"/>
      <c r="AI39" s="20"/>
      <c r="AJ39" s="31"/>
      <c r="AK39" s="20"/>
      <c r="AL39" s="86"/>
      <c r="AM39" s="21"/>
      <c r="AN39" s="21"/>
      <c r="AO39" s="21"/>
      <c r="AP39" s="21"/>
      <c r="AQ39" s="21"/>
      <c r="AR39" s="21"/>
    </row>
    <row r="40" spans="1:44" ht="21" customHeight="1" x14ac:dyDescent="0.3">
      <c r="A40" s="19"/>
      <c r="B40" s="31"/>
      <c r="C40" s="59"/>
      <c r="D40" s="58"/>
      <c r="E40" s="59"/>
      <c r="F40" s="58"/>
      <c r="G40" s="59"/>
      <c r="H40" s="58"/>
      <c r="I40" s="59"/>
      <c r="J40" s="58"/>
      <c r="K40" s="59"/>
      <c r="L40" s="58"/>
      <c r="M40" s="59"/>
      <c r="N40" s="58"/>
      <c r="O40" s="59"/>
      <c r="P40" s="58"/>
      <c r="Q40" s="59"/>
      <c r="R40" s="58"/>
      <c r="S40" s="59"/>
      <c r="T40" s="58"/>
      <c r="U40" s="59"/>
      <c r="V40" s="58"/>
      <c r="W40" s="59"/>
      <c r="X40" s="58"/>
      <c r="Y40" s="20"/>
      <c r="Z40" s="58"/>
      <c r="AA40" s="59"/>
      <c r="AB40" s="58"/>
      <c r="AC40" s="59"/>
      <c r="AD40" s="58"/>
      <c r="AE40" s="91"/>
      <c r="AF40" s="58"/>
      <c r="AG40" s="20"/>
      <c r="AH40" s="58"/>
      <c r="AI40" s="59"/>
      <c r="AJ40" s="58"/>
      <c r="AK40" s="59"/>
      <c r="AL40" s="64"/>
    </row>
    <row r="41" spans="1:44" ht="21" customHeight="1" x14ac:dyDescent="0.3">
      <c r="AL41" s="65"/>
    </row>
    <row r="42" spans="1:44" s="7" customFormat="1" ht="66" customHeight="1" x14ac:dyDescent="0.3">
      <c r="A42" s="4" t="s">
        <v>54</v>
      </c>
      <c r="B42" s="5" t="s">
        <v>1</v>
      </c>
      <c r="C42" s="5"/>
      <c r="D42" s="5" t="s">
        <v>2</v>
      </c>
      <c r="E42" s="5"/>
      <c r="F42" s="5" t="s">
        <v>3</v>
      </c>
      <c r="G42" s="5"/>
      <c r="H42" s="5" t="s">
        <v>4</v>
      </c>
      <c r="I42" s="5"/>
      <c r="J42" s="5" t="s">
        <v>5</v>
      </c>
      <c r="K42" s="5"/>
      <c r="L42" s="5" t="s">
        <v>6</v>
      </c>
      <c r="M42" s="5"/>
      <c r="N42" s="5" t="s">
        <v>7</v>
      </c>
      <c r="O42" s="5"/>
      <c r="P42" s="5" t="s">
        <v>8</v>
      </c>
      <c r="Q42" s="5"/>
      <c r="R42" s="5" t="s">
        <v>9</v>
      </c>
      <c r="S42" s="5"/>
      <c r="T42" s="5" t="s">
        <v>10</v>
      </c>
      <c r="U42" s="5"/>
      <c r="V42" s="5" t="s">
        <v>11</v>
      </c>
      <c r="W42" s="5"/>
      <c r="X42" s="5" t="s">
        <v>12</v>
      </c>
      <c r="Y42" s="5"/>
      <c r="Z42" s="5" t="s">
        <v>13</v>
      </c>
      <c r="AA42" s="5"/>
      <c r="AB42" s="5" t="s">
        <v>14</v>
      </c>
      <c r="AC42" s="5"/>
      <c r="AD42" s="5" t="s">
        <v>15</v>
      </c>
      <c r="AE42" s="88"/>
      <c r="AF42" s="5" t="s">
        <v>16</v>
      </c>
      <c r="AG42" s="5"/>
      <c r="AH42" s="5" t="s">
        <v>17</v>
      </c>
      <c r="AI42" s="32"/>
      <c r="AJ42" s="5" t="s">
        <v>18</v>
      </c>
      <c r="AK42" s="5"/>
      <c r="AL42" s="6" t="s">
        <v>19</v>
      </c>
    </row>
    <row r="43" spans="1:44" s="21" customFormat="1" ht="21" customHeight="1" x14ac:dyDescent="0.3">
      <c r="A43" s="1" t="s">
        <v>38</v>
      </c>
      <c r="B43" s="26">
        <v>16</v>
      </c>
      <c r="C43" s="9">
        <v>19.661000000000001</v>
      </c>
      <c r="D43" s="26">
        <v>16</v>
      </c>
      <c r="E43" s="9">
        <v>18.731000000000002</v>
      </c>
      <c r="F43" s="26">
        <v>16</v>
      </c>
      <c r="G43" s="9">
        <v>20.959</v>
      </c>
      <c r="H43" s="26">
        <v>16</v>
      </c>
      <c r="I43" s="9">
        <v>19.878</v>
      </c>
      <c r="J43" s="26">
        <v>16</v>
      </c>
      <c r="K43" s="9">
        <v>20.506</v>
      </c>
      <c r="L43" s="26">
        <v>16</v>
      </c>
      <c r="M43" s="9">
        <v>19.309999999999999</v>
      </c>
      <c r="N43" s="26">
        <v>16</v>
      </c>
      <c r="O43" s="9">
        <v>19.190000000000001</v>
      </c>
      <c r="P43" s="26">
        <v>16</v>
      </c>
      <c r="Q43" s="9">
        <v>18.152000000000001</v>
      </c>
      <c r="R43" s="26">
        <v>16</v>
      </c>
      <c r="S43" s="9">
        <v>17.574000000000002</v>
      </c>
      <c r="T43" s="26">
        <v>10</v>
      </c>
      <c r="U43" s="9">
        <v>21.861999999999998</v>
      </c>
      <c r="V43" s="26"/>
      <c r="W43" s="9"/>
      <c r="X43" s="26"/>
      <c r="Y43" s="9"/>
      <c r="Z43" s="26"/>
      <c r="AA43" s="9"/>
      <c r="AB43" s="26"/>
      <c r="AC43" s="9"/>
      <c r="AD43" s="26"/>
      <c r="AE43" s="25"/>
      <c r="AF43" s="26"/>
      <c r="AG43" s="9"/>
      <c r="AH43" s="26"/>
      <c r="AI43" s="9"/>
      <c r="AJ43" s="26"/>
      <c r="AK43" s="9"/>
      <c r="AL43" s="66">
        <f t="shared" ref="AL43:AL53" si="4">SUM(B43+D43+F43+H43+J43+L43+N43+P43+R43+T43+V43+X43+Z43+AB43+AD43+AF43+AH43+AJ43)</f>
        <v>154</v>
      </c>
      <c r="AM43" s="8"/>
      <c r="AN43" s="8"/>
      <c r="AO43" s="8"/>
      <c r="AP43" s="8"/>
      <c r="AQ43" s="8"/>
      <c r="AR43" s="8"/>
    </row>
    <row r="44" spans="1:44" s="24" customFormat="1" ht="21" customHeight="1" x14ac:dyDescent="0.3">
      <c r="A44" s="1" t="s">
        <v>20</v>
      </c>
      <c r="B44" s="26">
        <v>13</v>
      </c>
      <c r="C44" s="9">
        <v>29.640999999999998</v>
      </c>
      <c r="D44" s="26">
        <v>14</v>
      </c>
      <c r="E44" s="9">
        <v>28.257999999999999</v>
      </c>
      <c r="F44" s="26">
        <v>13</v>
      </c>
      <c r="G44" s="9">
        <v>26.611999999999998</v>
      </c>
      <c r="H44" s="26">
        <v>13</v>
      </c>
      <c r="I44" s="9">
        <v>23.029</v>
      </c>
      <c r="J44" s="26">
        <v>15</v>
      </c>
      <c r="K44" s="9">
        <v>21.431000000000001</v>
      </c>
      <c r="L44" s="26">
        <v>1</v>
      </c>
      <c r="M44" s="9" t="s">
        <v>47</v>
      </c>
      <c r="N44" s="26">
        <v>14</v>
      </c>
      <c r="O44" s="9">
        <v>21.49</v>
      </c>
      <c r="P44" s="26">
        <v>14</v>
      </c>
      <c r="Q44" s="9">
        <v>21.065000000000001</v>
      </c>
      <c r="R44" s="26">
        <v>13</v>
      </c>
      <c r="S44" s="9">
        <v>19.876999999999999</v>
      </c>
      <c r="T44" s="26">
        <v>14</v>
      </c>
      <c r="U44" s="9">
        <v>20.518999999999998</v>
      </c>
      <c r="V44" s="26">
        <v>15</v>
      </c>
      <c r="W44" s="9">
        <v>20.831</v>
      </c>
      <c r="X44" s="26">
        <v>12</v>
      </c>
      <c r="Y44" s="9">
        <v>22.050999999999998</v>
      </c>
      <c r="Z44" s="26"/>
      <c r="AA44" s="9"/>
      <c r="AB44" s="26"/>
      <c r="AC44" s="9"/>
      <c r="AD44" s="26"/>
      <c r="AE44" s="25"/>
      <c r="AF44" s="26"/>
      <c r="AG44" s="9"/>
      <c r="AH44" s="26"/>
      <c r="AI44" s="9"/>
      <c r="AJ44" s="26"/>
      <c r="AK44" s="9"/>
      <c r="AL44" s="66">
        <f t="shared" ref="AL44:AL49" si="5">SUM(B44+D44+F44+H44+J44+L44+N44+P44+R44+T44+V44+X44+Z44+AB44+AD44+AF44+AH44+AJ44)</f>
        <v>151</v>
      </c>
      <c r="AM44" s="8"/>
      <c r="AN44" s="8"/>
      <c r="AO44" s="8"/>
      <c r="AP44" s="8"/>
      <c r="AQ44" s="8"/>
      <c r="AR44" s="8"/>
    </row>
    <row r="45" spans="1:44" ht="21" customHeight="1" x14ac:dyDescent="0.3">
      <c r="A45" s="1" t="s">
        <v>34</v>
      </c>
      <c r="B45" s="26">
        <v>12</v>
      </c>
      <c r="C45" s="9">
        <v>30.327999999999999</v>
      </c>
      <c r="D45" s="26">
        <v>15</v>
      </c>
      <c r="E45" s="9">
        <v>26.164000000000001</v>
      </c>
      <c r="F45" s="26">
        <v>1</v>
      </c>
      <c r="G45" s="9" t="s">
        <v>47</v>
      </c>
      <c r="H45" s="26">
        <v>12</v>
      </c>
      <c r="I45" s="9">
        <v>23.989000000000001</v>
      </c>
      <c r="J45" s="26">
        <v>13</v>
      </c>
      <c r="K45" s="9">
        <v>24.65</v>
      </c>
      <c r="L45" s="26">
        <v>15</v>
      </c>
      <c r="M45" s="9">
        <v>23.158999999999999</v>
      </c>
      <c r="N45" s="26">
        <v>12.5</v>
      </c>
      <c r="O45" s="9">
        <v>22.486999999999998</v>
      </c>
      <c r="P45" s="26">
        <v>11</v>
      </c>
      <c r="Q45" s="9">
        <v>27.654</v>
      </c>
      <c r="R45" s="26">
        <v>10</v>
      </c>
      <c r="S45" s="9">
        <v>22.378</v>
      </c>
      <c r="T45" s="26">
        <v>15</v>
      </c>
      <c r="U45" s="9">
        <v>20.428999999999998</v>
      </c>
      <c r="V45" s="26">
        <v>12</v>
      </c>
      <c r="W45" s="9">
        <v>27.475000000000001</v>
      </c>
      <c r="X45" s="26">
        <v>14</v>
      </c>
      <c r="Y45" s="9">
        <v>21.111999999999998</v>
      </c>
      <c r="Z45" s="26"/>
      <c r="AA45" s="9"/>
      <c r="AB45" s="26"/>
      <c r="AC45" s="9"/>
      <c r="AD45" s="26"/>
      <c r="AE45" s="25"/>
      <c r="AF45" s="26"/>
      <c r="AG45" s="9"/>
      <c r="AH45" s="26"/>
      <c r="AI45" s="9"/>
      <c r="AJ45" s="26"/>
      <c r="AK45" s="9"/>
      <c r="AL45" s="66">
        <f t="shared" si="5"/>
        <v>142.5</v>
      </c>
      <c r="AM45" s="24"/>
      <c r="AN45" s="24"/>
      <c r="AO45" s="24"/>
      <c r="AP45" s="24"/>
      <c r="AQ45" s="24"/>
      <c r="AR45" s="24"/>
    </row>
    <row r="46" spans="1:44" ht="21" customHeight="1" x14ac:dyDescent="0.3">
      <c r="A46" s="1" t="s">
        <v>46</v>
      </c>
      <c r="B46" s="26">
        <v>1</v>
      </c>
      <c r="C46" s="9" t="s">
        <v>47</v>
      </c>
      <c r="D46" s="26">
        <v>1</v>
      </c>
      <c r="E46" s="9" t="s">
        <v>47</v>
      </c>
      <c r="F46" s="26">
        <v>15</v>
      </c>
      <c r="G46" s="9">
        <v>22.05</v>
      </c>
      <c r="H46" s="26">
        <v>14</v>
      </c>
      <c r="I46" s="9">
        <v>22.146000000000001</v>
      </c>
      <c r="J46" s="26">
        <v>14</v>
      </c>
      <c r="K46" s="9">
        <v>22.693000000000001</v>
      </c>
      <c r="L46" s="26">
        <v>1</v>
      </c>
      <c r="M46" s="9" t="s">
        <v>47</v>
      </c>
      <c r="N46" s="26">
        <v>15</v>
      </c>
      <c r="O46" s="9">
        <v>20.780999999999999</v>
      </c>
      <c r="P46" s="26">
        <v>15</v>
      </c>
      <c r="Q46" s="9">
        <v>20.414999999999999</v>
      </c>
      <c r="R46" s="26">
        <v>15</v>
      </c>
      <c r="S46" s="9">
        <v>18.576000000000001</v>
      </c>
      <c r="T46" s="26">
        <v>16</v>
      </c>
      <c r="U46" s="9">
        <v>19.177</v>
      </c>
      <c r="V46" s="26">
        <v>16</v>
      </c>
      <c r="W46" s="9">
        <v>19.663</v>
      </c>
      <c r="X46" s="26">
        <v>16</v>
      </c>
      <c r="Y46" s="9">
        <v>19.11</v>
      </c>
      <c r="Z46" s="26"/>
      <c r="AA46" s="9"/>
      <c r="AB46" s="26"/>
      <c r="AC46" s="9"/>
      <c r="AD46" s="26"/>
      <c r="AE46" s="25"/>
      <c r="AF46" s="26"/>
      <c r="AG46" s="9"/>
      <c r="AH46" s="26"/>
      <c r="AI46" s="9"/>
      <c r="AJ46" s="26"/>
      <c r="AK46" s="9"/>
      <c r="AL46" s="66">
        <f t="shared" si="5"/>
        <v>139</v>
      </c>
      <c r="AR46" s="21"/>
    </row>
    <row r="47" spans="1:44" ht="21" customHeight="1" x14ac:dyDescent="0.3">
      <c r="A47" s="23" t="s">
        <v>32</v>
      </c>
      <c r="B47" s="60">
        <v>1</v>
      </c>
      <c r="C47" s="78" t="s">
        <v>47</v>
      </c>
      <c r="D47" s="60">
        <v>9</v>
      </c>
      <c r="E47" s="78">
        <v>35.558999999999997</v>
      </c>
      <c r="F47" s="60">
        <v>11</v>
      </c>
      <c r="G47" s="79">
        <v>34.133000000000003</v>
      </c>
      <c r="H47" s="60">
        <v>10</v>
      </c>
      <c r="I47" s="79">
        <v>31.995999999999999</v>
      </c>
      <c r="J47" s="60">
        <v>12</v>
      </c>
      <c r="K47" s="79">
        <v>27.071000000000002</v>
      </c>
      <c r="L47" s="60">
        <v>14</v>
      </c>
      <c r="M47" s="79">
        <v>25.459</v>
      </c>
      <c r="N47" s="60">
        <v>8</v>
      </c>
      <c r="O47" s="79">
        <v>33.247999999999998</v>
      </c>
      <c r="P47" s="60">
        <v>9</v>
      </c>
      <c r="Q47" s="79">
        <v>31.634</v>
      </c>
      <c r="R47" s="60">
        <v>12</v>
      </c>
      <c r="S47" s="79">
        <v>20.614000000000001</v>
      </c>
      <c r="T47" s="60">
        <v>13</v>
      </c>
      <c r="U47" s="79">
        <v>20.882000000000001</v>
      </c>
      <c r="V47" s="60">
        <v>14</v>
      </c>
      <c r="W47" s="79">
        <v>21.503</v>
      </c>
      <c r="X47" s="60">
        <v>9</v>
      </c>
      <c r="Y47" s="79">
        <v>27.428000000000001</v>
      </c>
      <c r="Z47" s="60"/>
      <c r="AA47" s="79"/>
      <c r="AB47" s="60"/>
      <c r="AC47" s="79"/>
      <c r="AD47" s="60"/>
      <c r="AE47" s="78"/>
      <c r="AF47" s="60"/>
      <c r="AG47" s="79"/>
      <c r="AH47" s="60"/>
      <c r="AI47" s="79"/>
      <c r="AJ47" s="60"/>
      <c r="AK47" s="79"/>
      <c r="AL47" s="66">
        <f t="shared" si="5"/>
        <v>122</v>
      </c>
    </row>
    <row r="48" spans="1:44" ht="21" customHeight="1" x14ac:dyDescent="0.3">
      <c r="A48" s="1" t="s">
        <v>35</v>
      </c>
      <c r="B48" s="26">
        <v>10</v>
      </c>
      <c r="C48" s="9">
        <v>34.325000000000003</v>
      </c>
      <c r="D48" s="26">
        <v>10</v>
      </c>
      <c r="E48" s="9">
        <v>32.819000000000003</v>
      </c>
      <c r="F48" s="26">
        <v>10</v>
      </c>
      <c r="G48" s="9">
        <v>34.344000000000001</v>
      </c>
      <c r="H48" s="26">
        <v>9</v>
      </c>
      <c r="I48" s="9">
        <v>34.673999999999999</v>
      </c>
      <c r="J48" s="26">
        <v>9</v>
      </c>
      <c r="K48" s="9">
        <v>37.01</v>
      </c>
      <c r="L48" s="26">
        <v>11</v>
      </c>
      <c r="M48" s="9">
        <v>37.179000000000002</v>
      </c>
      <c r="N48" s="26">
        <v>11</v>
      </c>
      <c r="O48" s="9">
        <v>26.048999999999999</v>
      </c>
      <c r="P48" s="26">
        <v>13</v>
      </c>
      <c r="Q48" s="9">
        <v>24.379000000000001</v>
      </c>
      <c r="R48" s="26">
        <v>1</v>
      </c>
      <c r="S48" s="9" t="s">
        <v>47</v>
      </c>
      <c r="T48" s="26">
        <v>9</v>
      </c>
      <c r="U48" s="9">
        <v>24.710999999999999</v>
      </c>
      <c r="V48" s="26">
        <v>13</v>
      </c>
      <c r="W48" s="9">
        <v>22.219000000000001</v>
      </c>
      <c r="X48" s="26">
        <v>13</v>
      </c>
      <c r="Y48" s="9">
        <v>21.452000000000002</v>
      </c>
      <c r="Z48" s="26"/>
      <c r="AA48" s="9"/>
      <c r="AB48" s="26"/>
      <c r="AC48" s="9"/>
      <c r="AD48" s="26"/>
      <c r="AE48" s="25"/>
      <c r="AF48" s="26"/>
      <c r="AG48" s="9"/>
      <c r="AH48" s="26"/>
      <c r="AI48" s="9"/>
      <c r="AJ48" s="26"/>
      <c r="AK48" s="9"/>
      <c r="AL48" s="66">
        <f t="shared" si="5"/>
        <v>119</v>
      </c>
    </row>
    <row r="49" spans="1:44" ht="21" customHeight="1" x14ac:dyDescent="0.3">
      <c r="A49" s="1" t="s">
        <v>48</v>
      </c>
      <c r="B49" s="26">
        <v>14</v>
      </c>
      <c r="C49" s="9">
        <v>28.038</v>
      </c>
      <c r="D49" s="26">
        <v>13</v>
      </c>
      <c r="E49" s="9">
        <v>29.797999999999998</v>
      </c>
      <c r="F49" s="26">
        <v>12</v>
      </c>
      <c r="G49" s="9">
        <v>27.396999999999998</v>
      </c>
      <c r="H49" s="26">
        <v>11</v>
      </c>
      <c r="I49" s="9">
        <v>26.835999999999999</v>
      </c>
      <c r="J49" s="26">
        <v>11</v>
      </c>
      <c r="K49" s="9">
        <v>29.308</v>
      </c>
      <c r="L49" s="26">
        <v>13</v>
      </c>
      <c r="M49" s="9">
        <v>27.021000000000001</v>
      </c>
      <c r="N49" s="26">
        <v>10</v>
      </c>
      <c r="O49" s="9">
        <v>27.245000000000001</v>
      </c>
      <c r="P49" s="26">
        <v>12</v>
      </c>
      <c r="Q49" s="9">
        <v>25.17</v>
      </c>
      <c r="R49" s="26">
        <v>9</v>
      </c>
      <c r="S49" s="9">
        <v>22.524000000000001</v>
      </c>
      <c r="T49" s="26">
        <v>1</v>
      </c>
      <c r="U49" s="9" t="s">
        <v>47</v>
      </c>
      <c r="V49" s="26">
        <v>1</v>
      </c>
      <c r="W49" s="9" t="s">
        <v>47</v>
      </c>
      <c r="X49" s="26">
        <v>11</v>
      </c>
      <c r="Y49" s="9">
        <v>24.129000000000001</v>
      </c>
      <c r="Z49" s="26"/>
      <c r="AA49" s="9"/>
      <c r="AB49" s="26"/>
      <c r="AC49" s="9"/>
      <c r="AD49" s="26"/>
      <c r="AE49" s="25"/>
      <c r="AF49" s="26"/>
      <c r="AG49" s="9"/>
      <c r="AH49" s="26"/>
      <c r="AI49" s="9"/>
      <c r="AJ49" s="26"/>
      <c r="AK49" s="9"/>
      <c r="AL49" s="66">
        <f t="shared" si="5"/>
        <v>118</v>
      </c>
    </row>
    <row r="50" spans="1:44" ht="21" customHeight="1" x14ac:dyDescent="0.3">
      <c r="A50" s="1" t="s">
        <v>52</v>
      </c>
      <c r="B50" s="26">
        <v>9</v>
      </c>
      <c r="C50" s="9">
        <v>36.673999999999999</v>
      </c>
      <c r="D50" s="26">
        <v>8</v>
      </c>
      <c r="E50" s="9">
        <v>37.258000000000003</v>
      </c>
      <c r="F50" s="26">
        <v>9</v>
      </c>
      <c r="G50" s="9">
        <v>34.874000000000002</v>
      </c>
      <c r="H50" s="26">
        <v>8</v>
      </c>
      <c r="I50" s="9">
        <v>37.816000000000003</v>
      </c>
      <c r="J50" s="26">
        <v>8</v>
      </c>
      <c r="K50" s="9">
        <v>37.896000000000001</v>
      </c>
      <c r="L50" s="26">
        <v>9</v>
      </c>
      <c r="M50" s="9">
        <v>54.265000000000001</v>
      </c>
      <c r="N50" s="26">
        <v>7</v>
      </c>
      <c r="O50" s="9">
        <v>34.679000000000002</v>
      </c>
      <c r="P50" s="26">
        <v>8</v>
      </c>
      <c r="Q50" s="9">
        <v>37.106000000000002</v>
      </c>
      <c r="R50" s="26">
        <v>14</v>
      </c>
      <c r="S50" s="9">
        <v>19.48</v>
      </c>
      <c r="T50" s="26">
        <v>11</v>
      </c>
      <c r="U50" s="9">
        <v>21.285</v>
      </c>
      <c r="V50" s="26">
        <v>1</v>
      </c>
      <c r="W50" s="9" t="s">
        <v>47</v>
      </c>
      <c r="X50" s="26">
        <v>15</v>
      </c>
      <c r="Y50" s="9">
        <v>20.969000000000001</v>
      </c>
      <c r="Z50" s="26"/>
      <c r="AA50" s="9"/>
      <c r="AB50" s="26"/>
      <c r="AC50" s="9"/>
      <c r="AD50" s="26"/>
      <c r="AE50" s="25"/>
      <c r="AF50" s="26"/>
      <c r="AG50" s="9"/>
      <c r="AH50" s="26"/>
      <c r="AI50" s="9"/>
      <c r="AJ50" s="26"/>
      <c r="AK50" s="9"/>
      <c r="AL50" s="66">
        <f t="shared" si="4"/>
        <v>107</v>
      </c>
      <c r="AM50" s="24"/>
      <c r="AN50" s="24"/>
      <c r="AO50" s="24"/>
      <c r="AP50" s="24"/>
      <c r="AQ50" s="24"/>
      <c r="AR50" s="24"/>
    </row>
    <row r="51" spans="1:44" ht="21" customHeight="1" x14ac:dyDescent="0.3">
      <c r="A51" s="1" t="s">
        <v>30</v>
      </c>
      <c r="B51" s="26">
        <v>11</v>
      </c>
      <c r="C51" s="9">
        <v>32.729999999999997</v>
      </c>
      <c r="D51" s="26">
        <v>12</v>
      </c>
      <c r="E51" s="9">
        <v>30.951000000000001</v>
      </c>
      <c r="F51" s="26"/>
      <c r="G51" s="9"/>
      <c r="H51" s="26"/>
      <c r="I51" s="9"/>
      <c r="J51" s="26">
        <v>10</v>
      </c>
      <c r="K51" s="9">
        <v>32.552999999999997</v>
      </c>
      <c r="L51" s="26">
        <v>12</v>
      </c>
      <c r="M51" s="9">
        <v>31.462</v>
      </c>
      <c r="N51" s="26">
        <v>9</v>
      </c>
      <c r="O51" s="9">
        <v>29.91</v>
      </c>
      <c r="P51" s="26">
        <v>10</v>
      </c>
      <c r="Q51" s="9">
        <v>28.088000000000001</v>
      </c>
      <c r="R51" s="26">
        <v>8</v>
      </c>
      <c r="S51" s="9">
        <v>25.527999999999999</v>
      </c>
      <c r="T51" s="26">
        <v>8</v>
      </c>
      <c r="U51" s="9">
        <v>27.302</v>
      </c>
      <c r="V51" s="26">
        <v>11</v>
      </c>
      <c r="W51" s="9">
        <v>27.53</v>
      </c>
      <c r="X51" s="26">
        <v>10</v>
      </c>
      <c r="Y51" s="9">
        <v>25.785</v>
      </c>
      <c r="Z51" s="26"/>
      <c r="AA51" s="9"/>
      <c r="AB51" s="26"/>
      <c r="AC51" s="9"/>
      <c r="AD51" s="26"/>
      <c r="AE51" s="25"/>
      <c r="AF51" s="26"/>
      <c r="AG51" s="9"/>
      <c r="AH51" s="26"/>
      <c r="AI51" s="9"/>
      <c r="AJ51" s="26"/>
      <c r="AK51" s="9"/>
      <c r="AL51" s="66">
        <f t="shared" si="4"/>
        <v>101</v>
      </c>
    </row>
    <row r="52" spans="1:44" s="21" customFormat="1" ht="21" customHeight="1" x14ac:dyDescent="0.3">
      <c r="A52" s="1" t="s">
        <v>55</v>
      </c>
      <c r="B52" s="26">
        <v>15</v>
      </c>
      <c r="C52" s="9">
        <v>22.004000000000001</v>
      </c>
      <c r="D52" s="26">
        <v>11</v>
      </c>
      <c r="E52" s="9">
        <v>31.478999999999999</v>
      </c>
      <c r="F52" s="26">
        <v>14</v>
      </c>
      <c r="G52" s="9">
        <v>22.623999999999999</v>
      </c>
      <c r="H52" s="26">
        <v>15</v>
      </c>
      <c r="I52" s="9">
        <v>21.699000000000002</v>
      </c>
      <c r="J52" s="26">
        <v>1</v>
      </c>
      <c r="K52" s="9" t="s">
        <v>47</v>
      </c>
      <c r="L52" s="26">
        <v>1</v>
      </c>
      <c r="M52" s="9" t="s">
        <v>47</v>
      </c>
      <c r="N52" s="26">
        <v>12.5</v>
      </c>
      <c r="O52" s="9">
        <v>22.486999999999998</v>
      </c>
      <c r="P52" s="26">
        <v>1</v>
      </c>
      <c r="Q52" s="9" t="s">
        <v>47</v>
      </c>
      <c r="R52" s="26">
        <v>11</v>
      </c>
      <c r="S52" s="9">
        <v>21.402000000000001</v>
      </c>
      <c r="T52" s="26">
        <v>12</v>
      </c>
      <c r="U52" s="9">
        <v>21.068000000000001</v>
      </c>
      <c r="V52" s="26"/>
      <c r="W52" s="9"/>
      <c r="X52" s="26"/>
      <c r="Y52" s="9"/>
      <c r="Z52" s="26"/>
      <c r="AA52" s="9"/>
      <c r="AB52" s="26"/>
      <c r="AC52" s="9"/>
      <c r="AD52" s="26"/>
      <c r="AE52" s="25"/>
      <c r="AF52" s="26"/>
      <c r="AG52" s="9"/>
      <c r="AH52" s="26"/>
      <c r="AI52" s="9"/>
      <c r="AJ52" s="26"/>
      <c r="AK52" s="9"/>
      <c r="AL52" s="66">
        <f>SUM(B52+D52+F52+H52+J52+L52+N52+P52+R52+T52+V52+X52+Z52+AB52+AD52+AF52+AH52+AJ52)</f>
        <v>93.5</v>
      </c>
      <c r="AM52" s="8"/>
      <c r="AN52" s="8"/>
      <c r="AO52" s="8"/>
      <c r="AP52" s="8"/>
      <c r="AQ52" s="8"/>
      <c r="AR52" s="8"/>
    </row>
    <row r="53" spans="1:44" ht="21" customHeight="1" x14ac:dyDescent="0.3">
      <c r="A53" s="1" t="s">
        <v>53</v>
      </c>
      <c r="B53" s="26">
        <v>7</v>
      </c>
      <c r="C53" s="9">
        <v>79.471999999999994</v>
      </c>
      <c r="D53" s="26">
        <v>6</v>
      </c>
      <c r="E53" s="9">
        <v>66.466999999999999</v>
      </c>
      <c r="F53" s="26">
        <v>1</v>
      </c>
      <c r="G53" s="9" t="s">
        <v>47</v>
      </c>
      <c r="H53" s="26">
        <v>7</v>
      </c>
      <c r="I53" s="9">
        <v>112.521</v>
      </c>
      <c r="J53" s="26">
        <v>7</v>
      </c>
      <c r="K53" s="9">
        <v>41.585999999999999</v>
      </c>
      <c r="L53" s="26">
        <v>10</v>
      </c>
      <c r="M53" s="9">
        <v>40.72</v>
      </c>
      <c r="N53" s="26">
        <v>6</v>
      </c>
      <c r="O53" s="9">
        <v>34.767000000000003</v>
      </c>
      <c r="P53" s="26">
        <v>7</v>
      </c>
      <c r="Q53" s="9">
        <v>40.356999999999999</v>
      </c>
      <c r="R53" s="26">
        <v>7</v>
      </c>
      <c r="S53" s="9">
        <v>37.304000000000002</v>
      </c>
      <c r="T53" s="26">
        <v>7</v>
      </c>
      <c r="U53" s="9">
        <v>43.832999999999998</v>
      </c>
      <c r="V53" s="26">
        <v>10</v>
      </c>
      <c r="W53" s="9">
        <v>42.457999999999998</v>
      </c>
      <c r="X53" s="26">
        <v>8</v>
      </c>
      <c r="Y53" s="9">
        <v>42.363</v>
      </c>
      <c r="Z53" s="26"/>
      <c r="AA53" s="9"/>
      <c r="AB53" s="26"/>
      <c r="AC53" s="9"/>
      <c r="AD53" s="26"/>
      <c r="AE53" s="25"/>
      <c r="AF53" s="26"/>
      <c r="AG53" s="9"/>
      <c r="AH53" s="26"/>
      <c r="AI53" s="9"/>
      <c r="AJ53" s="26"/>
      <c r="AK53" s="9"/>
      <c r="AL53" s="66">
        <f t="shared" si="4"/>
        <v>83</v>
      </c>
    </row>
    <row r="54" spans="1:44" s="153" customFormat="1" ht="21" customHeight="1" x14ac:dyDescent="0.3">
      <c r="A54" s="147" t="s">
        <v>56</v>
      </c>
      <c r="B54" s="148">
        <v>8</v>
      </c>
      <c r="C54" s="149">
        <v>59.414000000000001</v>
      </c>
      <c r="D54" s="148">
        <v>7</v>
      </c>
      <c r="E54" s="149">
        <v>61.351999999999997</v>
      </c>
      <c r="F54" s="148"/>
      <c r="G54" s="149"/>
      <c r="H54" s="148"/>
      <c r="I54" s="149"/>
      <c r="J54" s="148"/>
      <c r="K54" s="149"/>
      <c r="L54" s="148"/>
      <c r="M54" s="149"/>
      <c r="N54" s="148"/>
      <c r="O54" s="149"/>
      <c r="P54" s="148"/>
      <c r="Q54" s="149"/>
      <c r="R54" s="148"/>
      <c r="S54" s="149"/>
      <c r="T54" s="148"/>
      <c r="U54" s="149"/>
      <c r="V54" s="148"/>
      <c r="W54" s="149"/>
      <c r="X54" s="148"/>
      <c r="Y54" s="149"/>
      <c r="Z54" s="148"/>
      <c r="AA54" s="149"/>
      <c r="AB54" s="148"/>
      <c r="AC54" s="149"/>
      <c r="AD54" s="148"/>
      <c r="AE54" s="150"/>
      <c r="AF54" s="148"/>
      <c r="AG54" s="149"/>
      <c r="AH54" s="148"/>
      <c r="AI54" s="149"/>
      <c r="AJ54" s="148"/>
      <c r="AK54" s="149"/>
      <c r="AL54" s="151">
        <f t="shared" ref="AL54" si="6">SUM(B54+D54+F54+H54+J54+L54+N54+P54+R54+T54+V54+X54+Z54+AB54+AD54+AF54+AH54+AJ54)</f>
        <v>15</v>
      </c>
      <c r="AM54" s="152"/>
      <c r="AN54" s="152"/>
      <c r="AO54" s="152"/>
      <c r="AP54" s="152"/>
      <c r="AQ54" s="152"/>
      <c r="AR54" s="152"/>
    </row>
    <row r="55" spans="1:44" s="153" customFormat="1" ht="21" customHeight="1" x14ac:dyDescent="0.3">
      <c r="A55" s="147" t="s">
        <v>51</v>
      </c>
      <c r="B55" s="148">
        <v>1</v>
      </c>
      <c r="C55" s="149" t="s">
        <v>47</v>
      </c>
      <c r="D55" s="148">
        <v>1</v>
      </c>
      <c r="E55" s="149" t="s">
        <v>47</v>
      </c>
      <c r="F55" s="148"/>
      <c r="G55" s="149"/>
      <c r="H55" s="148"/>
      <c r="I55" s="149"/>
      <c r="J55" s="148"/>
      <c r="K55" s="149"/>
      <c r="L55" s="148"/>
      <c r="M55" s="149"/>
      <c r="N55" s="148"/>
      <c r="O55" s="149"/>
      <c r="P55" s="148"/>
      <c r="Q55" s="149"/>
      <c r="R55" s="148"/>
      <c r="S55" s="149"/>
      <c r="T55" s="148"/>
      <c r="U55" s="149"/>
      <c r="V55" s="148"/>
      <c r="W55" s="149"/>
      <c r="X55" s="148"/>
      <c r="Y55" s="149"/>
      <c r="Z55" s="148"/>
      <c r="AA55" s="149"/>
      <c r="AB55" s="148"/>
      <c r="AC55" s="149"/>
      <c r="AD55" s="148"/>
      <c r="AE55" s="150"/>
      <c r="AF55" s="148"/>
      <c r="AG55" s="149"/>
      <c r="AH55" s="148"/>
      <c r="AI55" s="149"/>
      <c r="AJ55" s="148"/>
      <c r="AK55" s="149"/>
      <c r="AL55" s="151">
        <f t="shared" ref="AL55" si="7">SUM(B55+D55+F55+H55+J55+L55+N55+P55+R55+T55+V55+X55+Z55+AB55+AD55+AF55+AH55+AJ55)</f>
        <v>2</v>
      </c>
      <c r="AM55" s="152"/>
      <c r="AN55" s="152"/>
      <c r="AO55" s="152"/>
      <c r="AP55" s="152"/>
      <c r="AQ55" s="152"/>
      <c r="AR55" s="152"/>
    </row>
    <row r="56" spans="1:44" ht="21" customHeight="1" x14ac:dyDescent="0.3">
      <c r="A56" s="1"/>
      <c r="B56" s="26"/>
      <c r="C56" s="9"/>
      <c r="D56" s="26"/>
      <c r="E56" s="9"/>
      <c r="F56" s="26"/>
      <c r="G56" s="9"/>
      <c r="H56" s="26"/>
      <c r="I56" s="9"/>
      <c r="J56" s="26"/>
      <c r="K56" s="9"/>
      <c r="L56" s="26"/>
      <c r="M56" s="9"/>
      <c r="N56" s="26"/>
      <c r="O56" s="9"/>
      <c r="P56" s="26"/>
      <c r="Q56" s="9"/>
      <c r="R56" s="26"/>
      <c r="S56" s="9"/>
      <c r="T56" s="26"/>
      <c r="U56" s="9"/>
      <c r="V56" s="26"/>
      <c r="W56" s="9"/>
      <c r="X56" s="26"/>
      <c r="Y56" s="9"/>
      <c r="Z56" s="26"/>
      <c r="AA56" s="9"/>
      <c r="AB56" s="26"/>
      <c r="AC56" s="9"/>
      <c r="AD56" s="26"/>
      <c r="AE56" s="25"/>
      <c r="AF56" s="26"/>
      <c r="AG56" s="9"/>
      <c r="AH56" s="26"/>
      <c r="AI56" s="9"/>
      <c r="AJ56" s="26"/>
      <c r="AK56" s="9"/>
      <c r="AL56" s="95"/>
    </row>
    <row r="57" spans="1:44" s="21" customFormat="1" ht="21" customHeight="1" x14ac:dyDescent="0.3">
      <c r="A57" s="19"/>
      <c r="B57" s="31"/>
      <c r="C57" s="20"/>
      <c r="D57" s="31"/>
      <c r="E57" s="20"/>
      <c r="F57" s="31"/>
      <c r="G57" s="20"/>
      <c r="H57" s="31"/>
      <c r="I57" s="20"/>
      <c r="J57" s="31"/>
      <c r="K57" s="20"/>
      <c r="L57" s="31"/>
      <c r="M57" s="20"/>
      <c r="N57" s="31"/>
      <c r="O57" s="20"/>
      <c r="P57" s="31"/>
      <c r="Q57" s="20"/>
      <c r="R57" s="31"/>
      <c r="S57" s="20"/>
      <c r="T57" s="31"/>
      <c r="U57" s="20"/>
      <c r="V57" s="31"/>
      <c r="W57" s="20"/>
      <c r="X57" s="31"/>
      <c r="Y57" s="20"/>
      <c r="Z57" s="31"/>
      <c r="AA57" s="20"/>
      <c r="AB57" s="31"/>
      <c r="AC57" s="20"/>
      <c r="AD57" s="31"/>
      <c r="AE57" s="87"/>
      <c r="AF57" s="31"/>
      <c r="AG57" s="20"/>
      <c r="AH57" s="31"/>
      <c r="AI57" s="20"/>
      <c r="AJ57" s="31"/>
      <c r="AK57" s="20"/>
      <c r="AL57" s="86"/>
    </row>
    <row r="58" spans="1:44" s="21" customFormat="1" ht="21" customHeight="1" x14ac:dyDescent="0.3">
      <c r="A58" s="19"/>
      <c r="B58" s="31"/>
      <c r="C58" s="20"/>
      <c r="D58" s="31"/>
      <c r="E58" s="20"/>
      <c r="F58" s="31"/>
      <c r="G58" s="20"/>
      <c r="H58" s="31"/>
      <c r="I58" s="20"/>
      <c r="J58" s="31"/>
      <c r="K58" s="20"/>
      <c r="L58" s="31"/>
      <c r="M58" s="20"/>
      <c r="N58" s="31"/>
      <c r="O58" s="20"/>
      <c r="P58" s="31"/>
      <c r="Q58" s="20"/>
      <c r="R58" s="31"/>
      <c r="S58" s="20"/>
      <c r="T58" s="31"/>
      <c r="U58" s="20"/>
      <c r="V58" s="31"/>
      <c r="W58" s="20"/>
      <c r="X58" s="31"/>
      <c r="Y58" s="20"/>
      <c r="Z58" s="31"/>
      <c r="AA58" s="20"/>
      <c r="AB58" s="31"/>
      <c r="AC58" s="20"/>
      <c r="AD58" s="31"/>
      <c r="AE58" s="87"/>
      <c r="AF58" s="31"/>
      <c r="AG58" s="20"/>
      <c r="AH58" s="31"/>
      <c r="AI58" s="20"/>
      <c r="AJ58" s="31"/>
      <c r="AK58" s="20"/>
      <c r="AL58" s="86"/>
    </row>
    <row r="59" spans="1:44" s="21" customFormat="1" ht="21" customHeight="1" x14ac:dyDescent="0.3">
      <c r="A59" s="19"/>
      <c r="B59" s="31"/>
      <c r="C59" s="20"/>
      <c r="D59" s="31"/>
      <c r="E59" s="20"/>
      <c r="F59" s="31"/>
      <c r="G59" s="20"/>
      <c r="H59" s="31"/>
      <c r="I59" s="20"/>
      <c r="J59" s="31"/>
      <c r="K59" s="20"/>
      <c r="L59" s="31"/>
      <c r="M59" s="20"/>
      <c r="N59" s="31"/>
      <c r="O59" s="20"/>
      <c r="P59" s="31"/>
      <c r="Q59" s="20"/>
      <c r="R59" s="31"/>
      <c r="S59" s="20"/>
      <c r="T59" s="31"/>
      <c r="U59" s="20"/>
      <c r="V59" s="31"/>
      <c r="W59" s="20"/>
      <c r="X59" s="31"/>
      <c r="Y59" s="20"/>
      <c r="Z59" s="31"/>
      <c r="AA59" s="20"/>
      <c r="AB59" s="31"/>
      <c r="AC59" s="20"/>
      <c r="AD59" s="31"/>
      <c r="AE59" s="87"/>
      <c r="AF59" s="31"/>
      <c r="AG59" s="20"/>
      <c r="AH59" s="31"/>
      <c r="AI59" s="20"/>
      <c r="AJ59" s="31"/>
      <c r="AK59" s="20"/>
      <c r="AL59" s="86"/>
    </row>
    <row r="60" spans="1:44" s="21" customFormat="1" ht="21" customHeight="1" x14ac:dyDescent="0.3">
      <c r="A60" s="19"/>
      <c r="B60" s="31"/>
      <c r="C60" s="20"/>
      <c r="D60" s="31"/>
      <c r="E60" s="20"/>
      <c r="F60" s="31"/>
      <c r="G60" s="20"/>
      <c r="H60" s="31"/>
      <c r="I60" s="20"/>
      <c r="J60" s="31"/>
      <c r="K60" s="20"/>
      <c r="L60" s="31"/>
      <c r="M60" s="20"/>
      <c r="N60" s="31"/>
      <c r="O60" s="20"/>
      <c r="P60" s="31"/>
      <c r="Q60" s="20"/>
      <c r="R60" s="31"/>
      <c r="S60" s="20"/>
      <c r="T60" s="31"/>
      <c r="U60" s="20"/>
      <c r="V60" s="31"/>
      <c r="W60" s="20"/>
      <c r="X60" s="31"/>
      <c r="Y60" s="20"/>
      <c r="Z60" s="31"/>
      <c r="AA60" s="20"/>
      <c r="AB60" s="31"/>
      <c r="AC60" s="20"/>
      <c r="AD60" s="31"/>
      <c r="AE60" s="87"/>
      <c r="AF60" s="31"/>
      <c r="AG60" s="20"/>
      <c r="AH60" s="31"/>
      <c r="AI60" s="20"/>
      <c r="AJ60" s="31"/>
      <c r="AK60" s="20"/>
      <c r="AL60" s="86"/>
    </row>
    <row r="61" spans="1:44" s="24" customFormat="1" ht="21" customHeight="1" x14ac:dyDescent="0.3">
      <c r="A61" s="19"/>
      <c r="B61" s="31"/>
      <c r="C61" s="59"/>
      <c r="D61" s="58"/>
      <c r="E61" s="59"/>
      <c r="F61" s="58"/>
      <c r="G61" s="59"/>
      <c r="H61" s="58"/>
      <c r="I61" s="59"/>
      <c r="J61" s="58"/>
      <c r="K61" s="59"/>
      <c r="L61" s="58"/>
      <c r="M61" s="59"/>
      <c r="N61" s="58"/>
      <c r="O61" s="59"/>
      <c r="P61" s="58"/>
      <c r="Q61" s="59"/>
      <c r="R61" s="58"/>
      <c r="S61" s="59"/>
      <c r="T61" s="58"/>
      <c r="U61" s="59"/>
      <c r="V61" s="58"/>
      <c r="W61" s="59"/>
      <c r="X61" s="58"/>
      <c r="Y61" s="20"/>
      <c r="Z61" s="58"/>
      <c r="AA61" s="59"/>
      <c r="AB61" s="58"/>
      <c r="AC61" s="59"/>
      <c r="AD61" s="58"/>
      <c r="AE61" s="87"/>
      <c r="AF61" s="58"/>
      <c r="AG61" s="20"/>
      <c r="AH61" s="58"/>
      <c r="AI61" s="59"/>
      <c r="AJ61" s="58"/>
      <c r="AK61" s="59"/>
      <c r="AL61" s="64"/>
      <c r="AM61" s="8"/>
      <c r="AN61" s="8"/>
      <c r="AO61" s="8"/>
      <c r="AP61" s="8"/>
      <c r="AQ61" s="8"/>
      <c r="AR61" s="8"/>
    </row>
    <row r="62" spans="1:44" ht="21" customHeight="1" x14ac:dyDescent="0.3">
      <c r="A62" s="13"/>
      <c r="AL62" s="65"/>
    </row>
    <row r="63" spans="1:44" s="7" customFormat="1" ht="75.75" customHeight="1" x14ac:dyDescent="0.3">
      <c r="A63" s="4" t="s">
        <v>57</v>
      </c>
      <c r="B63" s="5" t="s">
        <v>1</v>
      </c>
      <c r="C63" s="5"/>
      <c r="D63" s="5" t="s">
        <v>2</v>
      </c>
      <c r="E63" s="5"/>
      <c r="F63" s="5" t="s">
        <v>3</v>
      </c>
      <c r="G63" s="5"/>
      <c r="H63" s="5" t="s">
        <v>4</v>
      </c>
      <c r="I63" s="5"/>
      <c r="J63" s="5" t="s">
        <v>5</v>
      </c>
      <c r="K63" s="5"/>
      <c r="L63" s="5" t="s">
        <v>6</v>
      </c>
      <c r="M63" s="5"/>
      <c r="N63" s="5" t="s">
        <v>7</v>
      </c>
      <c r="O63" s="5"/>
      <c r="P63" s="5" t="s">
        <v>8</v>
      </c>
      <c r="Q63" s="5"/>
      <c r="R63" s="5" t="s">
        <v>9</v>
      </c>
      <c r="S63" s="5"/>
      <c r="T63" s="5" t="s">
        <v>10</v>
      </c>
      <c r="U63" s="5"/>
      <c r="V63" s="5" t="s">
        <v>11</v>
      </c>
      <c r="W63" s="5"/>
      <c r="X63" s="5" t="s">
        <v>12</v>
      </c>
      <c r="Y63" s="5"/>
      <c r="Z63" s="5" t="s">
        <v>13</v>
      </c>
      <c r="AA63" s="5"/>
      <c r="AB63" s="5" t="s">
        <v>14</v>
      </c>
      <c r="AC63" s="5"/>
      <c r="AD63" s="5" t="s">
        <v>15</v>
      </c>
      <c r="AE63" s="88"/>
      <c r="AF63" s="5" t="s">
        <v>16</v>
      </c>
      <c r="AG63" s="5"/>
      <c r="AH63" s="5" t="s">
        <v>17</v>
      </c>
      <c r="AI63" s="32"/>
      <c r="AJ63" s="5" t="s">
        <v>18</v>
      </c>
      <c r="AK63" s="5"/>
      <c r="AL63" s="6" t="s">
        <v>19</v>
      </c>
    </row>
    <row r="64" spans="1:44" ht="21" customHeight="1" x14ac:dyDescent="0.3">
      <c r="A64" s="12" t="s">
        <v>35</v>
      </c>
      <c r="B64" s="29">
        <v>1</v>
      </c>
      <c r="C64" s="16" t="s">
        <v>47</v>
      </c>
      <c r="D64" s="29">
        <v>9</v>
      </c>
      <c r="E64" s="97">
        <v>44.347999999999999</v>
      </c>
      <c r="F64" s="29">
        <v>14</v>
      </c>
      <c r="G64" s="16">
        <v>41.456000000000003</v>
      </c>
      <c r="H64" s="29">
        <v>12</v>
      </c>
      <c r="I64" s="16">
        <v>43.164999999999999</v>
      </c>
      <c r="J64" s="29">
        <v>11</v>
      </c>
      <c r="K64" s="16">
        <v>43.658000000000001</v>
      </c>
      <c r="L64" s="29">
        <v>12</v>
      </c>
      <c r="M64" s="16">
        <v>43.591000000000001</v>
      </c>
      <c r="N64" s="29">
        <v>15</v>
      </c>
      <c r="O64" s="16">
        <v>33.415999999999997</v>
      </c>
      <c r="P64" s="29">
        <v>13</v>
      </c>
      <c r="Q64" s="16">
        <v>36.012</v>
      </c>
      <c r="R64" s="29">
        <v>15</v>
      </c>
      <c r="S64" s="16">
        <v>33.347000000000001</v>
      </c>
      <c r="T64" s="29">
        <v>14</v>
      </c>
      <c r="U64" s="16">
        <v>34.613999999999997</v>
      </c>
      <c r="V64" s="29">
        <v>16</v>
      </c>
      <c r="W64" s="16">
        <v>29.681999999999999</v>
      </c>
      <c r="X64" s="29">
        <v>16</v>
      </c>
      <c r="Y64" s="16">
        <v>28.366</v>
      </c>
      <c r="Z64" s="29"/>
      <c r="AA64" s="16"/>
      <c r="AB64" s="29"/>
      <c r="AC64" s="16"/>
      <c r="AD64" s="29"/>
      <c r="AE64" s="97"/>
      <c r="AF64" s="29"/>
      <c r="AG64" s="16"/>
      <c r="AH64" s="29"/>
      <c r="AI64" s="16"/>
      <c r="AJ64" s="29"/>
      <c r="AK64" s="15"/>
      <c r="AL64" s="67">
        <f>SUM(B64+D64+F64+H64+J64+L64+N64+P64+R64+T64+V64+X64+Z64+AB64+AD64+AF64+AH64+AJ64)</f>
        <v>148</v>
      </c>
    </row>
    <row r="65" spans="1:44" s="21" customFormat="1" ht="21" customHeight="1" x14ac:dyDescent="0.3">
      <c r="A65" s="1" t="s">
        <v>20</v>
      </c>
      <c r="B65" s="29">
        <v>15</v>
      </c>
      <c r="C65" s="16">
        <v>32.030999999999999</v>
      </c>
      <c r="D65" s="29">
        <v>15</v>
      </c>
      <c r="E65" s="97">
        <v>31.527999999999999</v>
      </c>
      <c r="F65" s="29">
        <v>15</v>
      </c>
      <c r="G65" s="9">
        <v>28.844000000000001</v>
      </c>
      <c r="H65" s="26">
        <v>16</v>
      </c>
      <c r="I65" s="9">
        <v>25.533000000000001</v>
      </c>
      <c r="J65" s="26">
        <v>1</v>
      </c>
      <c r="K65" s="9" t="s">
        <v>47</v>
      </c>
      <c r="L65" s="26">
        <v>1</v>
      </c>
      <c r="M65" s="9" t="s">
        <v>47</v>
      </c>
      <c r="N65" s="26">
        <v>1</v>
      </c>
      <c r="O65" s="9" t="s">
        <v>47</v>
      </c>
      <c r="P65" s="26">
        <v>15</v>
      </c>
      <c r="Q65" s="9">
        <v>27.132000000000001</v>
      </c>
      <c r="R65" s="26">
        <v>16</v>
      </c>
      <c r="S65" s="9">
        <v>28.042999999999999</v>
      </c>
      <c r="T65" s="26">
        <v>15</v>
      </c>
      <c r="U65" s="9">
        <v>30.48</v>
      </c>
      <c r="V65" s="26">
        <v>13</v>
      </c>
      <c r="W65" s="9">
        <v>32.036999999999999</v>
      </c>
      <c r="X65" s="26">
        <v>14</v>
      </c>
      <c r="Y65" s="9">
        <v>28.817</v>
      </c>
      <c r="Z65" s="26"/>
      <c r="AA65" s="9"/>
      <c r="AB65" s="26"/>
      <c r="AC65" s="9"/>
      <c r="AD65" s="26"/>
      <c r="AE65" s="25"/>
      <c r="AF65" s="26"/>
      <c r="AG65" s="9"/>
      <c r="AH65" s="26"/>
      <c r="AI65" s="9"/>
      <c r="AJ65" s="26"/>
      <c r="AK65" s="80"/>
      <c r="AL65" s="81">
        <f>SUM(B65+D65+F65+H65+J65+L65+N65+P65+R65+T65+V65+X65+Z65+AB65+AD65+AF65+AH65+AJ65)</f>
        <v>137</v>
      </c>
      <c r="AM65" s="8"/>
      <c r="AN65" s="8"/>
      <c r="AO65" s="8"/>
      <c r="AP65" s="8"/>
      <c r="AQ65" s="8"/>
      <c r="AR65" s="8"/>
    </row>
    <row r="66" spans="1:44" ht="21" customHeight="1" x14ac:dyDescent="0.3">
      <c r="A66" s="1" t="s">
        <v>36</v>
      </c>
      <c r="B66" s="26">
        <v>1</v>
      </c>
      <c r="C66" s="9" t="s">
        <v>47</v>
      </c>
      <c r="D66" s="26">
        <v>11</v>
      </c>
      <c r="E66" s="25">
        <v>42.491</v>
      </c>
      <c r="F66" s="26">
        <v>13</v>
      </c>
      <c r="G66" s="16">
        <v>44.753999999999998</v>
      </c>
      <c r="H66" s="29">
        <v>13</v>
      </c>
      <c r="I66" s="16">
        <v>42.103999999999999</v>
      </c>
      <c r="J66" s="29">
        <v>8</v>
      </c>
      <c r="K66" s="16">
        <v>76.64</v>
      </c>
      <c r="L66" s="29">
        <v>10</v>
      </c>
      <c r="M66" s="16">
        <v>53.031999999999996</v>
      </c>
      <c r="N66" s="29">
        <v>13</v>
      </c>
      <c r="O66" s="16">
        <v>42.84</v>
      </c>
      <c r="P66" s="29">
        <v>11</v>
      </c>
      <c r="Q66" s="16">
        <v>42.759</v>
      </c>
      <c r="R66" s="29">
        <v>14</v>
      </c>
      <c r="S66" s="16">
        <v>49.234999999999999</v>
      </c>
      <c r="T66" s="29">
        <v>11</v>
      </c>
      <c r="U66" s="16">
        <v>43.668999999999997</v>
      </c>
      <c r="V66" s="29">
        <v>10</v>
      </c>
      <c r="W66" s="16">
        <v>38.082999999999998</v>
      </c>
      <c r="X66" s="29">
        <v>10</v>
      </c>
      <c r="Y66" s="16">
        <v>42.55</v>
      </c>
      <c r="Z66" s="28"/>
      <c r="AA66" s="15"/>
      <c r="AB66" s="28"/>
      <c r="AC66" s="15"/>
      <c r="AD66" s="28"/>
      <c r="AE66" s="96"/>
      <c r="AF66" s="28"/>
      <c r="AG66" s="15"/>
      <c r="AH66" s="28"/>
      <c r="AI66" s="15"/>
      <c r="AJ66" s="28"/>
      <c r="AK66" s="15"/>
      <c r="AL66" s="68">
        <f>SUM(B66+D66+F66+H66+J66+L66+N66+P66+R66+T66+V66+X66+Z66+AB66+AD66+AF66+AH66+AJ66)</f>
        <v>125</v>
      </c>
    </row>
    <row r="67" spans="1:44" ht="21" customHeight="1" x14ac:dyDescent="0.3">
      <c r="A67" s="1" t="s">
        <v>34</v>
      </c>
      <c r="B67" s="29">
        <v>14</v>
      </c>
      <c r="C67" s="16">
        <v>41.424999999999997</v>
      </c>
      <c r="D67" s="29">
        <v>14</v>
      </c>
      <c r="E67" s="97">
        <v>32.244</v>
      </c>
      <c r="F67" s="29">
        <v>1</v>
      </c>
      <c r="G67" s="9" t="s">
        <v>47</v>
      </c>
      <c r="H67" s="26">
        <v>1</v>
      </c>
      <c r="I67" s="9" t="s">
        <v>47</v>
      </c>
      <c r="J67" s="26">
        <v>14</v>
      </c>
      <c r="K67" s="9">
        <v>31.79</v>
      </c>
      <c r="L67" s="26">
        <v>15</v>
      </c>
      <c r="M67" s="9">
        <v>37.683</v>
      </c>
      <c r="N67" s="26">
        <v>14</v>
      </c>
      <c r="O67" s="9">
        <v>34.097999999999999</v>
      </c>
      <c r="P67" s="26">
        <v>14</v>
      </c>
      <c r="Q67" s="9">
        <v>35.415999999999997</v>
      </c>
      <c r="R67" s="26">
        <v>1</v>
      </c>
      <c r="S67" s="9" t="s">
        <v>47</v>
      </c>
      <c r="T67" s="26">
        <v>1</v>
      </c>
      <c r="U67" s="9" t="s">
        <v>47</v>
      </c>
      <c r="V67" s="26">
        <v>12</v>
      </c>
      <c r="W67" s="9">
        <v>34.899000000000001</v>
      </c>
      <c r="X67" s="26">
        <v>12</v>
      </c>
      <c r="Y67" s="9">
        <v>30.792999999999999</v>
      </c>
      <c r="Z67" s="26"/>
      <c r="AA67" s="9"/>
      <c r="AB67" s="26"/>
      <c r="AC67" s="9"/>
      <c r="AD67" s="26"/>
      <c r="AE67" s="25"/>
      <c r="AF67" s="26"/>
      <c r="AG67" s="9"/>
      <c r="AH67" s="26"/>
      <c r="AI67" s="9"/>
      <c r="AJ67" s="26"/>
      <c r="AK67" s="80"/>
      <c r="AL67" s="81">
        <f>SUM(B67+D67+F67+H67+J67+L67+N67+P67+R67+T67+V67+X67+Z67+AB67+AD67+AF67+AH67+AJ67)</f>
        <v>113</v>
      </c>
    </row>
    <row r="68" spans="1:44" ht="21" customHeight="1" x14ac:dyDescent="0.3">
      <c r="A68" s="1" t="s">
        <v>46</v>
      </c>
      <c r="B68" s="29">
        <v>16</v>
      </c>
      <c r="C68" s="16">
        <v>25.658000000000001</v>
      </c>
      <c r="D68" s="29">
        <v>16</v>
      </c>
      <c r="E68" s="97">
        <v>24.603000000000002</v>
      </c>
      <c r="F68" s="29">
        <v>16</v>
      </c>
      <c r="G68" s="16">
        <v>24.602</v>
      </c>
      <c r="H68" s="29">
        <v>15</v>
      </c>
      <c r="I68" s="16">
        <v>31.568999999999999</v>
      </c>
      <c r="J68" s="29">
        <v>16</v>
      </c>
      <c r="K68" s="16">
        <v>25.187000000000001</v>
      </c>
      <c r="L68" s="29">
        <v>1</v>
      </c>
      <c r="M68" s="16" t="s">
        <v>47</v>
      </c>
      <c r="N68" s="29">
        <v>1</v>
      </c>
      <c r="O68" s="16" t="s">
        <v>47</v>
      </c>
      <c r="P68" s="29">
        <v>1</v>
      </c>
      <c r="Q68" s="16" t="s">
        <v>47</v>
      </c>
      <c r="R68" s="29">
        <v>1</v>
      </c>
      <c r="S68" s="16" t="s">
        <v>47</v>
      </c>
      <c r="T68" s="29">
        <v>12</v>
      </c>
      <c r="U68" s="16">
        <v>38.14</v>
      </c>
      <c r="V68" s="29">
        <v>1</v>
      </c>
      <c r="W68" s="16" t="s">
        <v>47</v>
      </c>
      <c r="X68" s="29">
        <v>15</v>
      </c>
      <c r="Y68" s="16">
        <v>28.463000000000001</v>
      </c>
      <c r="Z68" s="29"/>
      <c r="AA68" s="16"/>
      <c r="AB68" s="29"/>
      <c r="AC68" s="16"/>
      <c r="AD68" s="29"/>
      <c r="AE68" s="97"/>
      <c r="AF68" s="29"/>
      <c r="AG68" s="16"/>
      <c r="AH68" s="29"/>
      <c r="AI68" s="16"/>
      <c r="AJ68" s="29"/>
      <c r="AK68" s="16"/>
      <c r="AL68" s="68">
        <f t="shared" ref="AL68:AL70" si="8">SUM(B68+D68+F68+H68+J68+L68+N68+P68+R68+T68+V68+X68+Z68+AB68+AD68+AF68+AH68+AJ68)</f>
        <v>111</v>
      </c>
    </row>
    <row r="69" spans="1:44" ht="21" customHeight="1" x14ac:dyDescent="0.3">
      <c r="A69" s="1" t="s">
        <v>32</v>
      </c>
      <c r="B69" s="29">
        <v>13</v>
      </c>
      <c r="C69" s="16">
        <v>41.622999999999998</v>
      </c>
      <c r="D69" s="29">
        <v>13</v>
      </c>
      <c r="E69" s="97">
        <v>39.427999999999997</v>
      </c>
      <c r="F69" s="29">
        <v>12</v>
      </c>
      <c r="G69" s="16">
        <v>45.930999999999997</v>
      </c>
      <c r="H69" s="29">
        <v>11</v>
      </c>
      <c r="I69" s="16">
        <v>43.389000000000003</v>
      </c>
      <c r="J69" s="29">
        <v>10</v>
      </c>
      <c r="K69" s="16">
        <v>45.56</v>
      </c>
      <c r="L69" s="29">
        <v>11</v>
      </c>
      <c r="M69" s="16">
        <v>47.212000000000003</v>
      </c>
      <c r="N69" s="29">
        <v>11</v>
      </c>
      <c r="O69" s="16">
        <v>45.023000000000003</v>
      </c>
      <c r="P69" s="29">
        <v>12</v>
      </c>
      <c r="Q69" s="16">
        <v>39.695999999999998</v>
      </c>
      <c r="R69" s="29">
        <v>1</v>
      </c>
      <c r="S69" s="16" t="s">
        <v>47</v>
      </c>
      <c r="T69" s="29">
        <v>1</v>
      </c>
      <c r="U69" s="16" t="s">
        <v>47</v>
      </c>
      <c r="V69" s="29">
        <v>14</v>
      </c>
      <c r="W69" s="16">
        <v>30.710999999999999</v>
      </c>
      <c r="X69" s="29">
        <v>1</v>
      </c>
      <c r="Y69" s="16" t="s">
        <v>47</v>
      </c>
      <c r="Z69" s="29"/>
      <c r="AA69" s="16"/>
      <c r="AB69" s="29"/>
      <c r="AC69" s="16"/>
      <c r="AD69" s="29"/>
      <c r="AE69" s="97"/>
      <c r="AF69" s="29"/>
      <c r="AG69" s="16"/>
      <c r="AH69" s="29"/>
      <c r="AI69" s="16"/>
      <c r="AJ69" s="29"/>
      <c r="AK69" s="15"/>
      <c r="AL69" s="67">
        <f>SUM(B69+D69+F69+H69+J69+L69+N69+P69+R69+T69+V69+X69+Z69+AB69+AD69+AF69+AH69+AJ69)</f>
        <v>110</v>
      </c>
    </row>
    <row r="70" spans="1:44" ht="21" customHeight="1" x14ac:dyDescent="0.3">
      <c r="A70" s="1" t="s">
        <v>30</v>
      </c>
      <c r="B70" s="26">
        <v>12</v>
      </c>
      <c r="C70" s="9">
        <v>46.283000000000001</v>
      </c>
      <c r="D70" s="26">
        <v>12</v>
      </c>
      <c r="E70" s="25">
        <v>42.356000000000002</v>
      </c>
      <c r="F70" s="26"/>
      <c r="G70" s="16"/>
      <c r="H70" s="29"/>
      <c r="I70" s="16"/>
      <c r="J70" s="29">
        <v>12</v>
      </c>
      <c r="K70" s="16">
        <v>42.53</v>
      </c>
      <c r="L70" s="29">
        <v>14</v>
      </c>
      <c r="M70" s="16">
        <v>38.435000000000002</v>
      </c>
      <c r="N70" s="29">
        <v>16</v>
      </c>
      <c r="O70" s="16">
        <v>33.106999999999999</v>
      </c>
      <c r="P70" s="29">
        <v>1</v>
      </c>
      <c r="Q70" s="16" t="s">
        <v>47</v>
      </c>
      <c r="R70" s="29">
        <v>1</v>
      </c>
      <c r="S70" s="16" t="s">
        <v>47</v>
      </c>
      <c r="T70" s="29">
        <v>13</v>
      </c>
      <c r="U70" s="16">
        <v>35.116</v>
      </c>
      <c r="V70" s="29">
        <v>11</v>
      </c>
      <c r="W70" s="16">
        <v>35.5</v>
      </c>
      <c r="X70" s="29">
        <v>11</v>
      </c>
      <c r="Y70" s="16">
        <v>32.923999999999999</v>
      </c>
      <c r="Z70" s="29"/>
      <c r="AA70" s="16"/>
      <c r="AB70" s="29"/>
      <c r="AC70" s="16"/>
      <c r="AD70" s="29"/>
      <c r="AE70" s="97"/>
      <c r="AF70" s="29"/>
      <c r="AG70" s="16"/>
      <c r="AH70" s="29"/>
      <c r="AI70" s="16"/>
      <c r="AJ70" s="29"/>
      <c r="AK70" s="16"/>
      <c r="AL70" s="68">
        <f t="shared" si="8"/>
        <v>103</v>
      </c>
      <c r="AM70" s="21"/>
      <c r="AN70" s="21"/>
      <c r="AO70" s="21"/>
      <c r="AP70" s="21"/>
      <c r="AQ70" s="21"/>
      <c r="AR70" s="21"/>
    </row>
    <row r="71" spans="1:44" ht="21" customHeight="1" x14ac:dyDescent="0.3">
      <c r="A71" s="1" t="s">
        <v>48</v>
      </c>
      <c r="B71" s="29"/>
      <c r="C71" s="16"/>
      <c r="D71" s="29"/>
      <c r="E71" s="97"/>
      <c r="F71" s="29">
        <v>1</v>
      </c>
      <c r="G71" s="16" t="s">
        <v>47</v>
      </c>
      <c r="H71" s="29">
        <v>14</v>
      </c>
      <c r="I71" s="16">
        <v>34.502000000000002</v>
      </c>
      <c r="J71" s="29">
        <v>13</v>
      </c>
      <c r="K71" s="16">
        <v>36.021999999999998</v>
      </c>
      <c r="L71" s="29">
        <v>16</v>
      </c>
      <c r="M71" s="16">
        <v>36.302999999999997</v>
      </c>
      <c r="N71" s="29">
        <v>1</v>
      </c>
      <c r="O71" s="16" t="s">
        <v>47</v>
      </c>
      <c r="P71" s="29">
        <v>1</v>
      </c>
      <c r="Q71" s="16" t="s">
        <v>47</v>
      </c>
      <c r="R71" s="29">
        <v>1</v>
      </c>
      <c r="S71" s="16" t="s">
        <v>47</v>
      </c>
      <c r="T71" s="29">
        <v>16</v>
      </c>
      <c r="U71" s="16">
        <v>28.777999999999999</v>
      </c>
      <c r="V71" s="29">
        <v>15</v>
      </c>
      <c r="W71" s="16">
        <v>30.312999999999999</v>
      </c>
      <c r="X71" s="29">
        <v>13</v>
      </c>
      <c r="Y71" s="16">
        <v>29.404</v>
      </c>
      <c r="Z71" s="29"/>
      <c r="AA71" s="16"/>
      <c r="AB71" s="29"/>
      <c r="AC71" s="16"/>
      <c r="AD71" s="29"/>
      <c r="AE71" s="97"/>
      <c r="AF71" s="29"/>
      <c r="AG71" s="16"/>
      <c r="AH71" s="29"/>
      <c r="AI71" s="16"/>
      <c r="AJ71" s="29"/>
      <c r="AK71" s="16"/>
      <c r="AL71" s="68">
        <f>SUM(B71+D71+F71+H71+J71+L71+N71+P71+R71+T71+V71+X71+Z71+AB71+AD71+AF71+AH71+AJ71)</f>
        <v>91</v>
      </c>
    </row>
    <row r="72" spans="1:44" ht="21" customHeight="1" x14ac:dyDescent="0.3">
      <c r="A72" s="1" t="s">
        <v>53</v>
      </c>
      <c r="B72" s="29">
        <v>1</v>
      </c>
      <c r="C72" s="16" t="s">
        <v>47</v>
      </c>
      <c r="D72" s="29">
        <v>8</v>
      </c>
      <c r="E72" s="97">
        <v>94.227000000000004</v>
      </c>
      <c r="F72" s="29">
        <v>1</v>
      </c>
      <c r="G72" s="16" t="s">
        <v>47</v>
      </c>
      <c r="H72" s="29">
        <v>1</v>
      </c>
      <c r="I72" s="16" t="s">
        <v>47</v>
      </c>
      <c r="J72" s="29">
        <v>9</v>
      </c>
      <c r="K72" s="16">
        <v>50.317</v>
      </c>
      <c r="L72" s="29">
        <v>9</v>
      </c>
      <c r="M72" s="16">
        <v>57.56</v>
      </c>
      <c r="N72" s="29">
        <v>12</v>
      </c>
      <c r="O72" s="16">
        <v>44.798000000000002</v>
      </c>
      <c r="P72" s="29">
        <v>10</v>
      </c>
      <c r="Q72" s="16">
        <v>45.917999999999999</v>
      </c>
      <c r="R72" s="29">
        <v>13</v>
      </c>
      <c r="S72" s="16">
        <v>59.658000000000001</v>
      </c>
      <c r="T72" s="29">
        <v>10</v>
      </c>
      <c r="U72" s="16">
        <v>66.543999999999997</v>
      </c>
      <c r="V72" s="29">
        <v>1</v>
      </c>
      <c r="W72" s="16" t="s">
        <v>47</v>
      </c>
      <c r="X72" s="29">
        <v>9</v>
      </c>
      <c r="Y72" s="16">
        <v>55.155999999999999</v>
      </c>
      <c r="Z72" s="29"/>
      <c r="AA72" s="16"/>
      <c r="AB72" s="29"/>
      <c r="AC72" s="16"/>
      <c r="AD72" s="29"/>
      <c r="AE72" s="97"/>
      <c r="AF72" s="29"/>
      <c r="AG72" s="16"/>
      <c r="AH72" s="29"/>
      <c r="AI72" s="16"/>
      <c r="AJ72" s="29"/>
      <c r="AK72" s="15"/>
      <c r="AL72" s="67">
        <f>SUM(B72+D72+F72+H72+J72+L72+N72+P72+R72+T72+V72+X72+Z72+AB72+AD72+AF72+AH72+AJ72)</f>
        <v>84</v>
      </c>
      <c r="AM72" s="21"/>
      <c r="AN72" s="21"/>
      <c r="AO72" s="21"/>
      <c r="AP72" s="21"/>
      <c r="AQ72" s="21"/>
      <c r="AR72" s="21"/>
    </row>
    <row r="73" spans="1:44" ht="21" customHeight="1" x14ac:dyDescent="0.3">
      <c r="A73" s="1" t="s">
        <v>51</v>
      </c>
      <c r="B73" s="28">
        <v>1</v>
      </c>
      <c r="C73" s="15" t="s">
        <v>47</v>
      </c>
      <c r="D73" s="28">
        <v>10</v>
      </c>
      <c r="E73" s="96">
        <v>43.323999999999998</v>
      </c>
      <c r="F73" s="28">
        <v>1</v>
      </c>
      <c r="G73" s="15" t="s">
        <v>47</v>
      </c>
      <c r="H73" s="28">
        <v>1</v>
      </c>
      <c r="I73" s="15" t="s">
        <v>47</v>
      </c>
      <c r="J73" s="28">
        <v>15</v>
      </c>
      <c r="K73" s="15">
        <v>26.754000000000001</v>
      </c>
      <c r="L73" s="28">
        <v>13</v>
      </c>
      <c r="M73" s="15">
        <v>39.14</v>
      </c>
      <c r="N73" s="28">
        <v>1</v>
      </c>
      <c r="O73" s="15" t="s">
        <v>47</v>
      </c>
      <c r="P73" s="28">
        <v>16</v>
      </c>
      <c r="Q73" s="15">
        <v>26.266999999999999</v>
      </c>
      <c r="R73" s="28">
        <v>1</v>
      </c>
      <c r="S73" s="15" t="s">
        <v>47</v>
      </c>
      <c r="T73" s="28">
        <v>1</v>
      </c>
      <c r="U73" s="15" t="s">
        <v>47</v>
      </c>
      <c r="V73" s="28"/>
      <c r="W73" s="15"/>
      <c r="X73" s="28"/>
      <c r="Y73" s="15"/>
      <c r="Z73" s="28"/>
      <c r="AA73" s="15"/>
      <c r="AB73" s="28"/>
      <c r="AC73" s="15"/>
      <c r="AD73" s="28"/>
      <c r="AE73" s="96"/>
      <c r="AF73" s="28"/>
      <c r="AG73" s="15"/>
      <c r="AH73" s="28"/>
      <c r="AI73" s="15"/>
      <c r="AJ73" s="28"/>
      <c r="AK73" s="15"/>
      <c r="AL73" s="67">
        <f t="shared" ref="AL73" si="9">SUM(B73+D73+F73+H73+J73+L73+N73+P73+R73+T73+V73+X73+Z73+AB73+AD73+AF73+AH73+AJ73)</f>
        <v>60</v>
      </c>
    </row>
    <row r="74" spans="1:44" ht="21" customHeight="1" x14ac:dyDescent="0.3">
      <c r="A74" s="1"/>
      <c r="B74" s="26"/>
      <c r="C74" s="9"/>
      <c r="D74" s="26"/>
      <c r="E74" s="9"/>
      <c r="F74" s="26"/>
      <c r="G74" s="9"/>
      <c r="H74" s="26"/>
      <c r="I74" s="9"/>
      <c r="J74" s="26"/>
      <c r="K74" s="9"/>
      <c r="L74" s="26"/>
      <c r="M74" s="9"/>
      <c r="N74" s="26"/>
      <c r="O74" s="9"/>
      <c r="P74" s="26"/>
      <c r="Q74" s="9"/>
      <c r="R74" s="26"/>
      <c r="S74" s="9"/>
      <c r="T74" s="26"/>
      <c r="U74" s="9"/>
      <c r="V74" s="26"/>
      <c r="W74" s="9"/>
      <c r="X74" s="26"/>
      <c r="Y74" s="9"/>
      <c r="Z74" s="26"/>
      <c r="AA74" s="9"/>
      <c r="AB74" s="26"/>
      <c r="AC74" s="9"/>
      <c r="AD74" s="26"/>
      <c r="AE74" s="89"/>
      <c r="AF74" s="26"/>
      <c r="AG74" s="9"/>
      <c r="AH74" s="26"/>
      <c r="AI74" s="9"/>
      <c r="AJ74" s="26"/>
      <c r="AK74" s="9"/>
      <c r="AL74" s="66"/>
    </row>
    <row r="75" spans="1:44" s="109" customFormat="1" ht="21" customHeight="1" x14ac:dyDescent="0.3">
      <c r="A75" s="104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6"/>
      <c r="AA75" s="106"/>
      <c r="AB75" s="106"/>
      <c r="AC75" s="106"/>
      <c r="AD75" s="106"/>
      <c r="AE75" s="107"/>
      <c r="AF75" s="106"/>
      <c r="AG75" s="106"/>
      <c r="AH75" s="106"/>
      <c r="AI75" s="106"/>
      <c r="AJ75" s="106"/>
      <c r="AK75" s="106"/>
      <c r="AL75" s="108">
        <f>SUM(B75+D75+F75+H75+J75+L75+N75+P75+R75+T75+V75+X75+Z75+AB75+AD75+AF75+AH75+AJ75)</f>
        <v>0</v>
      </c>
    </row>
    <row r="76" spans="1:44" s="109" customFormat="1" ht="21" customHeight="1" x14ac:dyDescent="0.35">
      <c r="A76" s="110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11"/>
      <c r="AF76" s="105"/>
      <c r="AG76" s="105"/>
      <c r="AH76" s="105"/>
      <c r="AI76" s="105"/>
      <c r="AJ76" s="105"/>
      <c r="AK76" s="106"/>
      <c r="AL76" s="112">
        <f>SUM(B76+D76+F76+H76+J76+L76+N76+P76+R76+T76+V76+X76+Z76+AB76+AD76+AF76+AH76+AJ76)</f>
        <v>0</v>
      </c>
    </row>
    <row r="77" spans="1:44" s="21" customFormat="1" ht="21" customHeight="1" x14ac:dyDescent="0.3">
      <c r="A77" s="19"/>
      <c r="B77" s="31"/>
      <c r="C77" s="20"/>
      <c r="D77" s="31"/>
      <c r="E77" s="20"/>
      <c r="F77" s="31"/>
      <c r="G77" s="20"/>
      <c r="H77" s="31"/>
      <c r="I77" s="20"/>
      <c r="J77" s="31"/>
      <c r="K77" s="20"/>
      <c r="L77" s="31"/>
      <c r="M77" s="20"/>
      <c r="N77" s="31"/>
      <c r="O77" s="20"/>
      <c r="P77" s="31"/>
      <c r="Q77" s="20"/>
      <c r="R77" s="31"/>
      <c r="S77" s="20"/>
      <c r="T77" s="31"/>
      <c r="U77" s="20"/>
      <c r="V77" s="31"/>
      <c r="W77" s="20"/>
      <c r="X77" s="31"/>
      <c r="Y77" s="20"/>
      <c r="Z77" s="31"/>
      <c r="AA77" s="20"/>
      <c r="AB77" s="31"/>
      <c r="AC77" s="20"/>
      <c r="AD77" s="31"/>
      <c r="AE77" s="87"/>
      <c r="AF77" s="31"/>
      <c r="AG77" s="20"/>
      <c r="AH77" s="31"/>
      <c r="AI77" s="20"/>
      <c r="AJ77" s="31"/>
      <c r="AK77" s="20"/>
      <c r="AL77" s="86"/>
    </row>
    <row r="78" spans="1:44" ht="21" customHeight="1" x14ac:dyDescent="0.3">
      <c r="A78" s="19"/>
      <c r="B78" s="31"/>
      <c r="C78" s="20"/>
      <c r="D78" s="31"/>
      <c r="E78" s="20"/>
      <c r="F78" s="31"/>
      <c r="G78" s="20"/>
      <c r="H78" s="31"/>
      <c r="I78" s="20"/>
      <c r="J78" s="31"/>
      <c r="K78" s="20"/>
      <c r="L78" s="31"/>
      <c r="M78" s="20"/>
      <c r="N78" s="31"/>
      <c r="O78" s="20"/>
      <c r="P78" s="31"/>
      <c r="Q78" s="20"/>
      <c r="R78" s="31"/>
      <c r="S78" s="20"/>
      <c r="T78" s="31"/>
      <c r="U78" s="20"/>
      <c r="V78" s="31"/>
      <c r="W78" s="20"/>
      <c r="X78" s="31"/>
      <c r="Y78" s="20"/>
      <c r="Z78" s="31"/>
      <c r="AA78" s="20"/>
      <c r="AB78" s="31"/>
      <c r="AC78" s="20"/>
      <c r="AD78" s="31"/>
      <c r="AE78" s="91"/>
      <c r="AF78" s="31"/>
      <c r="AG78" s="20"/>
      <c r="AH78" s="31"/>
      <c r="AI78" s="20"/>
      <c r="AJ78" s="31"/>
      <c r="AK78" s="20"/>
      <c r="AL78" s="86">
        <f t="shared" ref="AL78" si="10">SUM(B78+D78+F78+H78+J78+L78+N78+P78+R78+T78+V78+X78+Z78+AB78+AD78+AF78+AH78+AJ78)</f>
        <v>0</v>
      </c>
    </row>
    <row r="79" spans="1:44" ht="21" customHeight="1" x14ac:dyDescent="0.3">
      <c r="A79" s="19"/>
      <c r="B79" s="31"/>
      <c r="C79" s="20"/>
      <c r="D79" s="31"/>
      <c r="E79" s="20"/>
      <c r="F79" s="31"/>
      <c r="G79" s="20"/>
      <c r="H79" s="31"/>
      <c r="I79" s="20"/>
      <c r="J79" s="31"/>
      <c r="K79" s="20"/>
      <c r="L79" s="31"/>
      <c r="M79" s="20"/>
      <c r="N79" s="31"/>
      <c r="O79" s="20"/>
      <c r="P79" s="31"/>
      <c r="Q79" s="20"/>
      <c r="R79" s="31"/>
      <c r="S79" s="20"/>
      <c r="T79" s="31"/>
      <c r="U79" s="20"/>
      <c r="V79" s="31"/>
      <c r="W79" s="20"/>
      <c r="X79" s="31"/>
      <c r="Y79" s="20"/>
      <c r="Z79" s="31"/>
      <c r="AA79" s="20"/>
      <c r="AB79" s="31"/>
      <c r="AC79" s="20"/>
      <c r="AD79" s="31"/>
      <c r="AE79" s="91"/>
      <c r="AF79" s="31"/>
      <c r="AG79" s="20"/>
      <c r="AH79" s="31"/>
      <c r="AI79" s="20"/>
      <c r="AJ79" s="31"/>
      <c r="AK79" s="20"/>
      <c r="AL79" s="86"/>
      <c r="AM79" s="21"/>
      <c r="AN79" s="21"/>
      <c r="AO79" s="21"/>
      <c r="AP79" s="21"/>
      <c r="AQ79" s="21"/>
      <c r="AR79" s="21"/>
    </row>
    <row r="80" spans="1:44" ht="22.5" customHeight="1" x14ac:dyDescent="0.3">
      <c r="A80" s="19"/>
      <c r="B80" s="31"/>
      <c r="C80" s="20"/>
      <c r="D80" s="31"/>
      <c r="E80" s="20"/>
      <c r="F80" s="31"/>
      <c r="G80" s="20"/>
      <c r="H80" s="31"/>
      <c r="I80" s="20"/>
      <c r="J80" s="31"/>
      <c r="K80" s="20"/>
      <c r="L80" s="31"/>
      <c r="M80" s="20"/>
      <c r="N80" s="31"/>
      <c r="O80" s="20"/>
      <c r="P80" s="31"/>
      <c r="Q80" s="20"/>
      <c r="R80" s="31"/>
      <c r="S80" s="20"/>
      <c r="T80" s="31"/>
      <c r="U80" s="20"/>
      <c r="V80" s="31"/>
      <c r="W80" s="20"/>
      <c r="X80" s="31"/>
      <c r="Y80" s="20"/>
      <c r="Z80" s="31"/>
      <c r="AA80" s="20"/>
      <c r="AB80" s="31"/>
      <c r="AC80" s="20"/>
      <c r="AD80" s="31"/>
      <c r="AE80" s="91"/>
      <c r="AF80" s="31"/>
      <c r="AG80" s="20"/>
      <c r="AH80" s="31"/>
      <c r="AI80" s="20"/>
      <c r="AJ80" s="31"/>
      <c r="AK80" s="20"/>
      <c r="AL80" s="86"/>
      <c r="AM80" s="21"/>
      <c r="AN80" s="21"/>
      <c r="AO80" s="21"/>
      <c r="AP80" s="21"/>
      <c r="AQ80" s="21"/>
      <c r="AR80" s="21"/>
    </row>
    <row r="81" spans="1:44" s="21" customFormat="1" ht="21" customHeight="1" x14ac:dyDescent="0.3">
      <c r="A81" s="19"/>
      <c r="B81" s="31"/>
      <c r="C81" s="20"/>
      <c r="D81" s="31"/>
      <c r="E81" s="20"/>
      <c r="F81" s="31"/>
      <c r="G81" s="20"/>
      <c r="H81" s="31"/>
      <c r="I81" s="20"/>
      <c r="J81" s="31"/>
      <c r="K81" s="20"/>
      <c r="L81" s="31"/>
      <c r="M81" s="20"/>
      <c r="N81" s="31"/>
      <c r="O81" s="20"/>
      <c r="P81" s="31"/>
      <c r="Q81" s="20"/>
      <c r="R81" s="31"/>
      <c r="S81" s="20"/>
      <c r="T81" s="31"/>
      <c r="U81" s="20"/>
      <c r="V81" s="31"/>
      <c r="W81" s="20"/>
      <c r="X81" s="31"/>
      <c r="Y81" s="20"/>
      <c r="Z81" s="31"/>
      <c r="AA81" s="20"/>
      <c r="AB81" s="31"/>
      <c r="AC81" s="20"/>
      <c r="AD81" s="31"/>
      <c r="AE81" s="87"/>
      <c r="AF81" s="31"/>
      <c r="AG81" s="20"/>
      <c r="AH81" s="31"/>
      <c r="AI81" s="20"/>
      <c r="AJ81" s="31"/>
      <c r="AK81" s="20"/>
      <c r="AL81" s="86"/>
    </row>
    <row r="82" spans="1:44" ht="21" customHeight="1" x14ac:dyDescent="0.3">
      <c r="A82" s="19"/>
      <c r="B82" s="31"/>
      <c r="C82" s="59"/>
      <c r="D82" s="58"/>
      <c r="E82" s="59"/>
      <c r="F82" s="58"/>
      <c r="G82" s="59"/>
      <c r="H82" s="58"/>
      <c r="I82" s="59"/>
      <c r="J82" s="58"/>
      <c r="K82" s="59"/>
      <c r="L82" s="58"/>
      <c r="M82" s="59"/>
      <c r="N82" s="58"/>
      <c r="O82" s="59"/>
      <c r="P82" s="58"/>
      <c r="Q82" s="59"/>
      <c r="R82" s="58"/>
      <c r="S82" s="59"/>
      <c r="T82" s="58"/>
      <c r="U82" s="59"/>
      <c r="V82" s="58"/>
      <c r="W82" s="20"/>
      <c r="X82" s="58"/>
      <c r="Y82" s="20"/>
      <c r="Z82" s="58"/>
      <c r="AA82" s="59"/>
      <c r="AB82" s="58"/>
      <c r="AC82" s="59"/>
      <c r="AD82" s="58"/>
      <c r="AE82" s="91"/>
      <c r="AF82" s="58"/>
      <c r="AG82" s="20"/>
      <c r="AH82" s="58"/>
      <c r="AI82" s="59"/>
      <c r="AJ82" s="58"/>
      <c r="AK82" s="59"/>
      <c r="AL82" s="64"/>
    </row>
    <row r="83" spans="1:44" s="7" customFormat="1" ht="18.75" x14ac:dyDescent="0.3">
      <c r="A83" s="1"/>
      <c r="B83" s="29"/>
      <c r="C83" s="16"/>
      <c r="D83" s="29"/>
      <c r="E83" s="16"/>
      <c r="F83" s="29"/>
      <c r="G83" s="16"/>
      <c r="H83" s="29"/>
      <c r="I83" s="16"/>
      <c r="J83" s="29"/>
      <c r="K83" s="16"/>
      <c r="L83" s="29"/>
      <c r="M83" s="16"/>
      <c r="N83" s="29"/>
      <c r="O83" s="16"/>
      <c r="P83" s="29"/>
      <c r="Q83" s="16"/>
      <c r="R83" s="29"/>
      <c r="S83" s="16"/>
      <c r="T83" s="29"/>
      <c r="U83" s="16"/>
      <c r="V83" s="29"/>
      <c r="W83" s="16"/>
      <c r="X83" s="29"/>
      <c r="Y83" s="16"/>
      <c r="Z83" s="29"/>
      <c r="AA83" s="16"/>
      <c r="AB83" s="29"/>
      <c r="AC83" s="16"/>
      <c r="AD83" s="29"/>
      <c r="AE83" s="30"/>
      <c r="AF83" s="29"/>
      <c r="AG83" s="16"/>
      <c r="AH83" s="29"/>
      <c r="AI83" s="16"/>
      <c r="AJ83" s="29"/>
      <c r="AK83" s="15"/>
      <c r="AL83" s="67">
        <f t="shared" ref="AL83" si="11">SUM(B83+D83+F83+H83+J83+L83+N83+P83+R83+T83+V83+X83+Z83+AB83+AD83+AF83+AH83+AJ83)</f>
        <v>0</v>
      </c>
    </row>
    <row r="84" spans="1:44" ht="20.25" customHeight="1" x14ac:dyDescent="0.3">
      <c r="AL84" s="65"/>
    </row>
    <row r="85" spans="1:44" ht="76.5" customHeight="1" x14ac:dyDescent="0.3">
      <c r="A85" s="50" t="s">
        <v>58</v>
      </c>
      <c r="B85" s="5" t="s">
        <v>1</v>
      </c>
      <c r="C85" s="5"/>
      <c r="D85" s="5" t="s">
        <v>2</v>
      </c>
      <c r="E85" s="5"/>
      <c r="F85" s="5" t="s">
        <v>3</v>
      </c>
      <c r="G85" s="5"/>
      <c r="H85" s="5" t="s">
        <v>4</v>
      </c>
      <c r="I85" s="5"/>
      <c r="J85" s="5" t="s">
        <v>5</v>
      </c>
      <c r="K85" s="5"/>
      <c r="L85" s="5" t="s">
        <v>6</v>
      </c>
      <c r="M85" s="5"/>
      <c r="N85" s="5" t="s">
        <v>7</v>
      </c>
      <c r="O85" s="5"/>
      <c r="P85" s="5" t="s">
        <v>8</v>
      </c>
      <c r="Q85" s="5"/>
      <c r="R85" s="5" t="s">
        <v>9</v>
      </c>
      <c r="S85" s="5"/>
      <c r="T85" s="5" t="s">
        <v>10</v>
      </c>
      <c r="U85" s="5"/>
      <c r="V85" s="5" t="s">
        <v>11</v>
      </c>
      <c r="W85" s="5"/>
      <c r="X85" s="5" t="s">
        <v>12</v>
      </c>
      <c r="Y85" s="5"/>
      <c r="Z85" s="5" t="s">
        <v>13</v>
      </c>
      <c r="AA85" s="5"/>
      <c r="AB85" s="5" t="s">
        <v>14</v>
      </c>
      <c r="AC85" s="5"/>
      <c r="AD85" s="5" t="s">
        <v>15</v>
      </c>
      <c r="AE85" s="88"/>
      <c r="AF85" s="5" t="s">
        <v>16</v>
      </c>
      <c r="AG85" s="5"/>
      <c r="AH85" s="5" t="s">
        <v>17</v>
      </c>
      <c r="AI85" s="32"/>
      <c r="AJ85" s="5" t="s">
        <v>18</v>
      </c>
      <c r="AK85" s="5"/>
      <c r="AL85" s="6" t="s">
        <v>19</v>
      </c>
    </row>
    <row r="86" spans="1:44" ht="21" customHeight="1" x14ac:dyDescent="0.3">
      <c r="A86" s="113" t="s">
        <v>35</v>
      </c>
      <c r="B86" s="114">
        <v>12</v>
      </c>
      <c r="C86" s="115">
        <v>14.17</v>
      </c>
      <c r="D86" s="114">
        <v>13</v>
      </c>
      <c r="E86" s="116">
        <v>12.85</v>
      </c>
      <c r="F86" s="114">
        <v>12</v>
      </c>
      <c r="G86" s="115">
        <v>12.97</v>
      </c>
      <c r="H86" s="114">
        <v>15</v>
      </c>
      <c r="I86" s="115">
        <v>10.050000000000001</v>
      </c>
      <c r="J86" s="114">
        <v>15</v>
      </c>
      <c r="K86" s="115">
        <v>11.21</v>
      </c>
      <c r="L86" s="114">
        <v>15</v>
      </c>
      <c r="M86" s="115">
        <v>11.31</v>
      </c>
      <c r="N86" s="114">
        <v>14</v>
      </c>
      <c r="O86" s="115">
        <v>12.62</v>
      </c>
      <c r="P86" s="114">
        <v>16</v>
      </c>
      <c r="Q86" s="115">
        <v>9.99</v>
      </c>
      <c r="R86" s="114">
        <v>16</v>
      </c>
      <c r="S86" s="115">
        <v>12.15</v>
      </c>
      <c r="T86" s="114">
        <v>13</v>
      </c>
      <c r="U86" s="115">
        <v>12.84</v>
      </c>
      <c r="V86" s="114">
        <v>16</v>
      </c>
      <c r="W86" s="115">
        <v>9.99</v>
      </c>
      <c r="X86" s="114">
        <v>13</v>
      </c>
      <c r="Y86" s="115">
        <v>11.87</v>
      </c>
      <c r="Z86" s="117"/>
      <c r="AA86" s="118"/>
      <c r="AB86" s="117"/>
      <c r="AC86" s="118"/>
      <c r="AD86" s="117"/>
      <c r="AE86" s="119"/>
      <c r="AF86" s="117"/>
      <c r="AG86" s="118"/>
      <c r="AH86" s="117"/>
      <c r="AI86" s="118"/>
      <c r="AJ86" s="117"/>
      <c r="AK86" s="118"/>
      <c r="AL86" s="67">
        <f>SUM(B86+D86+F86+H86+J86+L86+N86+P86+R86+T86+V86+X86+Z86+AB86+AD86+AF86+AH86+AJ86)</f>
        <v>170</v>
      </c>
    </row>
    <row r="87" spans="1:44" ht="20.25" customHeight="1" x14ac:dyDescent="0.3">
      <c r="A87" s="113" t="s">
        <v>46</v>
      </c>
      <c r="B87" s="114">
        <v>16</v>
      </c>
      <c r="C87" s="115">
        <v>9.86</v>
      </c>
      <c r="D87" s="114">
        <v>16</v>
      </c>
      <c r="E87" s="116">
        <v>9.6199999999999992</v>
      </c>
      <c r="F87" s="114">
        <v>15</v>
      </c>
      <c r="G87" s="115">
        <v>11.23</v>
      </c>
      <c r="H87" s="114">
        <v>10</v>
      </c>
      <c r="I87" s="115">
        <v>15.96</v>
      </c>
      <c r="J87" s="114">
        <v>12</v>
      </c>
      <c r="K87" s="115">
        <v>14.04</v>
      </c>
      <c r="L87" s="114">
        <v>12</v>
      </c>
      <c r="M87" s="115">
        <v>13.26</v>
      </c>
      <c r="N87" s="114">
        <v>12</v>
      </c>
      <c r="O87" s="115">
        <v>13.61</v>
      </c>
      <c r="P87" s="114">
        <v>15</v>
      </c>
      <c r="Q87" s="115">
        <v>10.75</v>
      </c>
      <c r="R87" s="114">
        <v>14</v>
      </c>
      <c r="S87" s="115">
        <v>14.77</v>
      </c>
      <c r="T87" s="114">
        <v>12</v>
      </c>
      <c r="U87" s="115">
        <v>13.78</v>
      </c>
      <c r="V87" s="114">
        <v>14</v>
      </c>
      <c r="W87" s="115">
        <v>10.37</v>
      </c>
      <c r="X87" s="114">
        <v>15</v>
      </c>
      <c r="Y87" s="115">
        <v>9.64</v>
      </c>
      <c r="Z87" s="117"/>
      <c r="AA87" s="118"/>
      <c r="AB87" s="117"/>
      <c r="AC87" s="118"/>
      <c r="AD87" s="117"/>
      <c r="AE87" s="119"/>
      <c r="AF87" s="117"/>
      <c r="AG87" s="118"/>
      <c r="AH87" s="117"/>
      <c r="AI87" s="118"/>
      <c r="AJ87" s="117"/>
      <c r="AK87" s="118"/>
      <c r="AL87" s="67">
        <f>SUM(B87+D87+F87+H87+J87+L87+N87+P87+R87+T87+V87+X87+Z87+AB87+AD87+AF87+AH87+AJ87)</f>
        <v>163</v>
      </c>
    </row>
    <row r="88" spans="1:44" ht="18.75" x14ac:dyDescent="0.3">
      <c r="A88" s="113" t="s">
        <v>20</v>
      </c>
      <c r="B88" s="114">
        <v>15</v>
      </c>
      <c r="C88" s="115">
        <v>11.3</v>
      </c>
      <c r="D88" s="114">
        <v>14</v>
      </c>
      <c r="E88" s="116">
        <v>12.8</v>
      </c>
      <c r="F88" s="114">
        <v>16</v>
      </c>
      <c r="G88" s="121">
        <v>11</v>
      </c>
      <c r="H88" s="120">
        <v>16</v>
      </c>
      <c r="I88" s="121">
        <v>9.31</v>
      </c>
      <c r="J88" s="120">
        <v>16</v>
      </c>
      <c r="K88" s="121">
        <v>11.04</v>
      </c>
      <c r="L88" s="120">
        <v>14</v>
      </c>
      <c r="M88" s="121">
        <v>11.8</v>
      </c>
      <c r="N88" s="120">
        <v>16</v>
      </c>
      <c r="O88" s="121">
        <v>11.59</v>
      </c>
      <c r="P88" s="120">
        <v>11</v>
      </c>
      <c r="Q88" s="121">
        <v>13.4</v>
      </c>
      <c r="R88" s="120">
        <v>8</v>
      </c>
      <c r="S88" s="121">
        <v>23.8</v>
      </c>
      <c r="T88" s="120">
        <v>15</v>
      </c>
      <c r="U88" s="121">
        <v>10.71</v>
      </c>
      <c r="V88" s="120">
        <v>11</v>
      </c>
      <c r="W88" s="121">
        <v>12.16</v>
      </c>
      <c r="X88" s="120">
        <v>10</v>
      </c>
      <c r="Y88" s="121">
        <v>17.14</v>
      </c>
      <c r="Z88" s="122"/>
      <c r="AA88" s="123"/>
      <c r="AB88" s="122"/>
      <c r="AC88" s="123"/>
      <c r="AD88" s="122"/>
      <c r="AE88" s="124"/>
      <c r="AF88" s="122"/>
      <c r="AG88" s="123"/>
      <c r="AH88" s="122"/>
      <c r="AI88" s="123"/>
      <c r="AJ88" s="122"/>
      <c r="AK88" s="123"/>
      <c r="AL88" s="81">
        <f>SUM(B88+D88+F88+H88+J88+L88+N88+P88+R88+T88+V88+X88+Z88+AB88+AD88+AF88+AH88+AJ88)</f>
        <v>162</v>
      </c>
    </row>
    <row r="89" spans="1:44" ht="21" customHeight="1" x14ac:dyDescent="0.3">
      <c r="A89" s="113" t="s">
        <v>32</v>
      </c>
      <c r="B89" s="114">
        <v>13</v>
      </c>
      <c r="C89" s="115">
        <v>12.27</v>
      </c>
      <c r="D89" s="114">
        <v>15</v>
      </c>
      <c r="E89" s="116">
        <v>12.69</v>
      </c>
      <c r="F89" s="114">
        <v>11</v>
      </c>
      <c r="G89" s="115">
        <v>17.02</v>
      </c>
      <c r="H89" s="114">
        <v>12</v>
      </c>
      <c r="I89" s="115">
        <v>14.02</v>
      </c>
      <c r="J89" s="114">
        <v>13</v>
      </c>
      <c r="K89" s="115">
        <v>13.743</v>
      </c>
      <c r="L89" s="114">
        <v>13</v>
      </c>
      <c r="M89" s="115">
        <v>12.75</v>
      </c>
      <c r="N89" s="114">
        <v>15</v>
      </c>
      <c r="O89" s="115">
        <v>12.08</v>
      </c>
      <c r="P89" s="114">
        <v>13</v>
      </c>
      <c r="Q89" s="115">
        <v>12.57</v>
      </c>
      <c r="R89" s="114">
        <v>10</v>
      </c>
      <c r="S89" s="115">
        <v>19.79</v>
      </c>
      <c r="T89" s="114">
        <v>11</v>
      </c>
      <c r="U89" s="115">
        <v>13.99</v>
      </c>
      <c r="V89" s="114">
        <v>13</v>
      </c>
      <c r="W89" s="115">
        <v>10.87</v>
      </c>
      <c r="X89" s="114">
        <v>14</v>
      </c>
      <c r="Y89" s="115">
        <v>9.93</v>
      </c>
      <c r="Z89" s="117"/>
      <c r="AA89" s="118"/>
      <c r="AB89" s="117"/>
      <c r="AC89" s="118"/>
      <c r="AD89" s="117"/>
      <c r="AE89" s="119"/>
      <c r="AF89" s="117"/>
      <c r="AG89" s="118"/>
      <c r="AH89" s="117"/>
      <c r="AI89" s="118"/>
      <c r="AJ89" s="117"/>
      <c r="AK89" s="118"/>
      <c r="AL89" s="67">
        <f t="shared" ref="AL89:AL93" si="12">SUM(B89+D89+F89+H89+J89+L89+N89+P89+R89+T89+V89+X89+Z89+AB89+AD89+AF89+AH89+AJ89)</f>
        <v>153</v>
      </c>
    </row>
    <row r="90" spans="1:44" ht="21" customHeight="1" x14ac:dyDescent="0.3">
      <c r="A90" s="113" t="s">
        <v>30</v>
      </c>
      <c r="B90" s="114">
        <v>14</v>
      </c>
      <c r="C90" s="115">
        <v>11.98</v>
      </c>
      <c r="D90" s="114">
        <v>12</v>
      </c>
      <c r="E90" s="116">
        <v>13.18</v>
      </c>
      <c r="F90" s="114"/>
      <c r="G90" s="115"/>
      <c r="H90" s="114"/>
      <c r="I90" s="115"/>
      <c r="J90" s="114">
        <v>14</v>
      </c>
      <c r="K90" s="115">
        <v>13.72</v>
      </c>
      <c r="L90" s="114">
        <v>16</v>
      </c>
      <c r="M90" s="115">
        <v>10.6</v>
      </c>
      <c r="N90" s="114">
        <v>11</v>
      </c>
      <c r="O90" s="115">
        <v>14.76</v>
      </c>
      <c r="P90" s="114">
        <v>14</v>
      </c>
      <c r="Q90" s="115">
        <v>11.96</v>
      </c>
      <c r="R90" s="114">
        <v>15</v>
      </c>
      <c r="S90" s="115">
        <v>13.9</v>
      </c>
      <c r="T90" s="114">
        <v>16</v>
      </c>
      <c r="U90" s="115">
        <v>10.46</v>
      </c>
      <c r="V90" s="114">
        <v>15</v>
      </c>
      <c r="W90" s="115">
        <v>10.07</v>
      </c>
      <c r="X90" s="114">
        <v>16</v>
      </c>
      <c r="Y90" s="115">
        <v>8.8800000000000008</v>
      </c>
      <c r="Z90" s="114"/>
      <c r="AA90" s="115"/>
      <c r="AB90" s="114"/>
      <c r="AC90" s="115"/>
      <c r="AD90" s="114"/>
      <c r="AE90" s="116"/>
      <c r="AF90" s="114"/>
      <c r="AG90" s="115"/>
      <c r="AH90" s="114"/>
      <c r="AI90" s="115"/>
      <c r="AJ90" s="114"/>
      <c r="AK90" s="115"/>
      <c r="AL90" s="68">
        <f>SUM(B90+D90+F90+H90+J90+L90+N90+P90+R90+T90+V90+X90+Z90+AB90+AD90+AF90+AH90+AJ90)</f>
        <v>143</v>
      </c>
    </row>
    <row r="91" spans="1:44" ht="21" customHeight="1" x14ac:dyDescent="0.3">
      <c r="A91" s="113" t="s">
        <v>48</v>
      </c>
      <c r="B91" s="114">
        <v>11</v>
      </c>
      <c r="C91" s="115">
        <v>18.809999999999999</v>
      </c>
      <c r="D91" s="114">
        <v>8</v>
      </c>
      <c r="E91" s="116">
        <v>21.95</v>
      </c>
      <c r="F91" s="114">
        <v>13</v>
      </c>
      <c r="G91" s="115">
        <v>12.78</v>
      </c>
      <c r="H91" s="114">
        <v>14</v>
      </c>
      <c r="I91" s="115">
        <v>10.91</v>
      </c>
      <c r="J91" s="114">
        <v>9</v>
      </c>
      <c r="K91" s="115">
        <v>18.07</v>
      </c>
      <c r="L91" s="114">
        <v>10</v>
      </c>
      <c r="M91" s="115">
        <v>15.42</v>
      </c>
      <c r="N91" s="114">
        <v>13</v>
      </c>
      <c r="O91" s="115">
        <v>12.89</v>
      </c>
      <c r="P91" s="114">
        <v>12</v>
      </c>
      <c r="Q91" s="115">
        <v>12.68</v>
      </c>
      <c r="R91" s="114">
        <v>13</v>
      </c>
      <c r="S91" s="115">
        <v>16.18</v>
      </c>
      <c r="T91" s="114">
        <v>14</v>
      </c>
      <c r="U91" s="115">
        <v>11.73</v>
      </c>
      <c r="V91" s="114">
        <v>12</v>
      </c>
      <c r="W91" s="115">
        <v>11.81</v>
      </c>
      <c r="X91" s="114">
        <v>11</v>
      </c>
      <c r="Y91" s="115">
        <v>13.63</v>
      </c>
      <c r="Z91" s="117"/>
      <c r="AA91" s="118"/>
      <c r="AB91" s="117"/>
      <c r="AC91" s="118"/>
      <c r="AD91" s="117"/>
      <c r="AE91" s="119"/>
      <c r="AF91" s="117"/>
      <c r="AG91" s="118"/>
      <c r="AH91" s="117"/>
      <c r="AI91" s="118"/>
      <c r="AJ91" s="117"/>
      <c r="AK91" s="118"/>
      <c r="AL91" s="67">
        <f>SUM(B91+D91+F91+H91+J91+L91+N91+P91+R91+T91+V91+X91+Z91+AB91+AD91+AF91+AH91+AJ91)</f>
        <v>140</v>
      </c>
    </row>
    <row r="92" spans="1:44" s="21" customFormat="1" ht="21" customHeight="1" x14ac:dyDescent="0.3">
      <c r="A92" s="113" t="s">
        <v>34</v>
      </c>
      <c r="B92" s="120">
        <v>9</v>
      </c>
      <c r="C92" s="121">
        <v>22.31</v>
      </c>
      <c r="D92" s="120">
        <v>10</v>
      </c>
      <c r="E92" s="121">
        <v>19.329999999999998</v>
      </c>
      <c r="F92" s="120">
        <v>14</v>
      </c>
      <c r="G92" s="121">
        <v>12.6</v>
      </c>
      <c r="H92" s="120">
        <v>13</v>
      </c>
      <c r="I92" s="121">
        <v>13.4</v>
      </c>
      <c r="J92" s="120">
        <v>8</v>
      </c>
      <c r="K92" s="121">
        <v>26.49</v>
      </c>
      <c r="L92" s="120">
        <v>9</v>
      </c>
      <c r="M92" s="121">
        <v>20.6</v>
      </c>
      <c r="N92" s="120">
        <v>8</v>
      </c>
      <c r="O92" s="121">
        <v>19.260000000000002</v>
      </c>
      <c r="P92" s="120">
        <v>9</v>
      </c>
      <c r="Q92" s="121">
        <v>16.18</v>
      </c>
      <c r="R92" s="120">
        <v>11</v>
      </c>
      <c r="S92" s="121">
        <v>19.739999999999998</v>
      </c>
      <c r="T92" s="120">
        <v>10</v>
      </c>
      <c r="U92" s="121">
        <v>16.190000000000001</v>
      </c>
      <c r="V92" s="120">
        <v>10</v>
      </c>
      <c r="W92" s="121">
        <v>15.72</v>
      </c>
      <c r="X92" s="120">
        <v>8</v>
      </c>
      <c r="Y92" s="121">
        <v>22.93</v>
      </c>
      <c r="Z92" s="122"/>
      <c r="AA92" s="123"/>
      <c r="AB92" s="122"/>
      <c r="AC92" s="123"/>
      <c r="AD92" s="122"/>
      <c r="AE92" s="124"/>
      <c r="AF92" s="122"/>
      <c r="AG92" s="123"/>
      <c r="AH92" s="122"/>
      <c r="AI92" s="123"/>
      <c r="AJ92" s="122"/>
      <c r="AK92" s="123"/>
      <c r="AL92" s="81">
        <f>SUM(B92+D92+F92+H92+J92+L92+N92+P92+R92+T92+V92+X92+Z92+AB92+AD92+AF92+AH92+AJ92)</f>
        <v>119</v>
      </c>
      <c r="AM92" s="8"/>
      <c r="AN92" s="8"/>
      <c r="AO92" s="8"/>
      <c r="AP92" s="8"/>
      <c r="AQ92" s="8"/>
      <c r="AR92" s="8"/>
    </row>
    <row r="93" spans="1:44" ht="21" customHeight="1" x14ac:dyDescent="0.3">
      <c r="A93" s="113" t="s">
        <v>36</v>
      </c>
      <c r="B93" s="122">
        <v>10</v>
      </c>
      <c r="C93" s="123">
        <v>20.64</v>
      </c>
      <c r="D93" s="122">
        <v>11</v>
      </c>
      <c r="E93" s="123">
        <v>16.579999999999998</v>
      </c>
      <c r="F93" s="122">
        <v>10</v>
      </c>
      <c r="G93" s="118">
        <v>17.2</v>
      </c>
      <c r="H93" s="117">
        <v>11</v>
      </c>
      <c r="I93" s="118">
        <v>15.94</v>
      </c>
      <c r="J93" s="117">
        <v>10</v>
      </c>
      <c r="K93" s="118">
        <v>17.45</v>
      </c>
      <c r="L93" s="117">
        <v>11</v>
      </c>
      <c r="M93" s="118">
        <v>14.86</v>
      </c>
      <c r="N93" s="117">
        <v>9</v>
      </c>
      <c r="O93" s="118">
        <v>17.489999999999998</v>
      </c>
      <c r="P93" s="117">
        <v>8</v>
      </c>
      <c r="Q93" s="118">
        <v>17.329999999999998</v>
      </c>
      <c r="R93" s="117">
        <v>12</v>
      </c>
      <c r="S93" s="115">
        <v>18.579999999999998</v>
      </c>
      <c r="T93" s="117">
        <v>9</v>
      </c>
      <c r="U93" s="118">
        <v>19.079999999999998</v>
      </c>
      <c r="V93" s="117">
        <v>9</v>
      </c>
      <c r="W93" s="118">
        <v>15.84</v>
      </c>
      <c r="X93" s="117">
        <v>9</v>
      </c>
      <c r="Y93" s="118">
        <v>18.96</v>
      </c>
      <c r="Z93" s="117"/>
      <c r="AA93" s="118"/>
      <c r="AB93" s="117"/>
      <c r="AC93" s="118"/>
      <c r="AD93" s="117"/>
      <c r="AE93" s="119"/>
      <c r="AF93" s="117"/>
      <c r="AG93" s="118"/>
      <c r="AH93" s="117"/>
      <c r="AI93" s="118"/>
      <c r="AJ93" s="117"/>
      <c r="AK93" s="118"/>
      <c r="AL93" s="67">
        <f t="shared" si="12"/>
        <v>119</v>
      </c>
    </row>
    <row r="94" spans="1:44" ht="21" customHeight="1" x14ac:dyDescent="0.3">
      <c r="A94" s="113" t="s">
        <v>53</v>
      </c>
      <c r="B94" s="114">
        <v>8</v>
      </c>
      <c r="C94" s="115">
        <v>26.36</v>
      </c>
      <c r="D94" s="114">
        <v>9</v>
      </c>
      <c r="E94" s="115">
        <v>19.73</v>
      </c>
      <c r="F94" s="114">
        <v>1</v>
      </c>
      <c r="G94" s="115" t="s">
        <v>47</v>
      </c>
      <c r="H94" s="114">
        <v>9</v>
      </c>
      <c r="I94" s="115">
        <v>20.28</v>
      </c>
      <c r="J94" s="114">
        <v>11</v>
      </c>
      <c r="K94" s="115">
        <v>16.5</v>
      </c>
      <c r="L94" s="114">
        <v>8</v>
      </c>
      <c r="M94" s="115">
        <v>21.68</v>
      </c>
      <c r="N94" s="114">
        <v>10</v>
      </c>
      <c r="O94" s="115">
        <v>15.36</v>
      </c>
      <c r="P94" s="114">
        <v>10</v>
      </c>
      <c r="Q94" s="115">
        <v>14.66</v>
      </c>
      <c r="R94" s="114">
        <v>9</v>
      </c>
      <c r="S94" s="115">
        <v>21.34</v>
      </c>
      <c r="T94" s="114">
        <v>8</v>
      </c>
      <c r="U94" s="115">
        <v>22.03</v>
      </c>
      <c r="V94" s="114">
        <v>8</v>
      </c>
      <c r="W94" s="115">
        <v>19.96</v>
      </c>
      <c r="X94" s="114">
        <v>12</v>
      </c>
      <c r="Y94" s="115">
        <v>13.22</v>
      </c>
      <c r="Z94" s="117"/>
      <c r="AA94" s="118"/>
      <c r="AB94" s="117"/>
      <c r="AC94" s="118"/>
      <c r="AD94" s="117"/>
      <c r="AE94" s="119"/>
      <c r="AF94" s="117"/>
      <c r="AG94" s="118"/>
      <c r="AH94" s="117"/>
      <c r="AI94" s="118"/>
      <c r="AJ94" s="117"/>
      <c r="AK94" s="118"/>
      <c r="AL94" s="67">
        <f t="shared" ref="AL94:AL95" si="13">SUM(B94+D94+F94+H94+J94+L94+N94+P94+R94+T94+V94+X94+Z94+AB94+AD94+AF94+AH94+AJ94)</f>
        <v>103</v>
      </c>
    </row>
    <row r="95" spans="1:44" s="153" customFormat="1" ht="21" customHeight="1" x14ac:dyDescent="0.3">
      <c r="A95" s="154" t="s">
        <v>56</v>
      </c>
      <c r="B95" s="155">
        <v>1</v>
      </c>
      <c r="C95" s="156" t="s">
        <v>47</v>
      </c>
      <c r="D95" s="155">
        <v>1</v>
      </c>
      <c r="E95" s="157" t="s">
        <v>47</v>
      </c>
      <c r="F95" s="155"/>
      <c r="G95" s="156"/>
      <c r="H95" s="155"/>
      <c r="I95" s="156"/>
      <c r="J95" s="155"/>
      <c r="K95" s="156"/>
      <c r="L95" s="155"/>
      <c r="M95" s="156"/>
      <c r="N95" s="155"/>
      <c r="O95" s="156"/>
      <c r="P95" s="155"/>
      <c r="Q95" s="156"/>
      <c r="R95" s="155"/>
      <c r="S95" s="156"/>
      <c r="T95" s="155"/>
      <c r="U95" s="156"/>
      <c r="V95" s="155"/>
      <c r="W95" s="156"/>
      <c r="X95" s="155"/>
      <c r="Y95" s="156"/>
      <c r="Z95" s="158"/>
      <c r="AA95" s="159"/>
      <c r="AB95" s="158"/>
      <c r="AC95" s="159"/>
      <c r="AD95" s="158"/>
      <c r="AE95" s="160"/>
      <c r="AF95" s="158"/>
      <c r="AG95" s="159"/>
      <c r="AH95" s="158"/>
      <c r="AI95" s="159"/>
      <c r="AJ95" s="158"/>
      <c r="AK95" s="159"/>
      <c r="AL95" s="161">
        <f t="shared" si="13"/>
        <v>2</v>
      </c>
    </row>
    <row r="96" spans="1:44" ht="21" customHeight="1" x14ac:dyDescent="0.3">
      <c r="A96" s="113"/>
      <c r="B96" s="120"/>
      <c r="C96" s="121"/>
      <c r="D96" s="120"/>
      <c r="E96" s="121"/>
      <c r="F96" s="120"/>
      <c r="G96" s="121"/>
      <c r="H96" s="120"/>
      <c r="I96" s="121"/>
      <c r="J96" s="120"/>
      <c r="K96" s="121"/>
      <c r="L96" s="120"/>
      <c r="M96" s="121"/>
      <c r="N96" s="120"/>
      <c r="O96" s="121"/>
      <c r="P96" s="120"/>
      <c r="Q96" s="121"/>
      <c r="R96" s="120"/>
      <c r="S96" s="121"/>
      <c r="T96" s="120"/>
      <c r="U96" s="121"/>
      <c r="V96" s="120"/>
      <c r="W96" s="121"/>
      <c r="X96" s="120"/>
      <c r="Y96" s="121"/>
      <c r="Z96" s="120"/>
      <c r="AA96" s="121"/>
      <c r="AB96" s="120"/>
      <c r="AC96" s="121"/>
      <c r="AD96" s="120"/>
      <c r="AE96" s="125"/>
      <c r="AF96" s="120"/>
      <c r="AG96" s="121"/>
      <c r="AH96" s="120"/>
      <c r="AI96" s="121"/>
      <c r="AJ96" s="120"/>
      <c r="AK96" s="121"/>
      <c r="AL96" s="66"/>
    </row>
    <row r="97" spans="1:44" ht="21" customHeight="1" x14ac:dyDescent="0.3">
      <c r="A97" s="104"/>
      <c r="B97" s="105"/>
      <c r="C97" s="105"/>
      <c r="D97" s="105"/>
      <c r="E97" s="105"/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26"/>
      <c r="AF97" s="105"/>
      <c r="AG97" s="105"/>
      <c r="AH97" s="105"/>
      <c r="AI97" s="105"/>
      <c r="AJ97" s="105"/>
      <c r="AK97" s="105"/>
      <c r="AL97" s="98">
        <f>SUM(B97+D97+F97+H97+J97+L97+N97+P97+R97+T97+V97+X97+Z97+AB97+AD97+AF97+AH97+AJ97)</f>
        <v>0</v>
      </c>
    </row>
    <row r="98" spans="1:44" ht="21" customHeight="1" x14ac:dyDescent="0.3">
      <c r="A98" s="127"/>
      <c r="B98" s="128"/>
      <c r="C98" s="129"/>
      <c r="D98" s="130"/>
      <c r="E98" s="129"/>
      <c r="F98" s="130"/>
      <c r="G98" s="129"/>
      <c r="H98" s="130"/>
      <c r="I98" s="129"/>
      <c r="J98" s="130"/>
      <c r="K98" s="129"/>
      <c r="L98" s="130"/>
      <c r="M98" s="129"/>
      <c r="N98" s="130"/>
      <c r="O98" s="129"/>
      <c r="P98" s="130"/>
      <c r="Q98" s="129"/>
      <c r="R98" s="130"/>
      <c r="S98" s="129"/>
      <c r="T98" s="130"/>
      <c r="U98" s="129"/>
      <c r="V98" s="130"/>
      <c r="W98" s="131"/>
      <c r="X98" s="130"/>
      <c r="Y98" s="131"/>
      <c r="Z98" s="130"/>
      <c r="AA98" s="129"/>
      <c r="AB98" s="130"/>
      <c r="AC98" s="129"/>
      <c r="AD98" s="130"/>
      <c r="AE98" s="132"/>
      <c r="AF98" s="130"/>
      <c r="AG98" s="131"/>
      <c r="AH98" s="130"/>
      <c r="AI98" s="129"/>
      <c r="AJ98" s="130"/>
      <c r="AK98" s="129"/>
      <c r="AL98" s="64"/>
      <c r="AM98" s="21"/>
      <c r="AN98" s="21"/>
      <c r="AO98" s="21"/>
      <c r="AP98" s="21"/>
      <c r="AQ98" s="21"/>
      <c r="AR98" s="21"/>
    </row>
    <row r="99" spans="1:44" s="21" customFormat="1" ht="21" customHeight="1" x14ac:dyDescent="0.3">
      <c r="A99" s="127"/>
      <c r="B99" s="128"/>
      <c r="C99" s="131"/>
      <c r="D99" s="128"/>
      <c r="E99" s="131"/>
      <c r="F99" s="128"/>
      <c r="G99" s="131"/>
      <c r="H99" s="128"/>
      <c r="I99" s="131"/>
      <c r="J99" s="128"/>
      <c r="K99" s="131"/>
      <c r="L99" s="128"/>
      <c r="M99" s="131"/>
      <c r="N99" s="128"/>
      <c r="O99" s="131"/>
      <c r="P99" s="128"/>
      <c r="Q99" s="131"/>
      <c r="R99" s="128"/>
      <c r="S99" s="131"/>
      <c r="T99" s="128"/>
      <c r="U99" s="131"/>
      <c r="V99" s="128"/>
      <c r="W99" s="131"/>
      <c r="X99" s="128"/>
      <c r="Y99" s="131"/>
      <c r="Z99" s="128"/>
      <c r="AA99" s="131"/>
      <c r="AB99" s="128"/>
      <c r="AC99" s="131"/>
      <c r="AD99" s="128"/>
      <c r="AE99" s="133"/>
      <c r="AF99" s="128"/>
      <c r="AG99" s="131"/>
      <c r="AH99" s="128"/>
      <c r="AI99" s="131"/>
      <c r="AJ99" s="128"/>
      <c r="AK99" s="131"/>
      <c r="AL99" s="86"/>
    </row>
    <row r="100" spans="1:44" ht="21" customHeight="1" x14ac:dyDescent="0.3">
      <c r="A100" s="127"/>
      <c r="B100" s="128"/>
      <c r="C100" s="129"/>
      <c r="D100" s="130"/>
      <c r="E100" s="129"/>
      <c r="F100" s="130"/>
      <c r="G100" s="129"/>
      <c r="H100" s="130"/>
      <c r="I100" s="129"/>
      <c r="J100" s="130"/>
      <c r="K100" s="129"/>
      <c r="L100" s="130"/>
      <c r="M100" s="129"/>
      <c r="N100" s="130"/>
      <c r="O100" s="129"/>
      <c r="P100" s="130"/>
      <c r="Q100" s="129"/>
      <c r="R100" s="130"/>
      <c r="S100" s="129"/>
      <c r="T100" s="130"/>
      <c r="U100" s="129"/>
      <c r="V100" s="130"/>
      <c r="W100" s="131"/>
      <c r="X100" s="130"/>
      <c r="Y100" s="131"/>
      <c r="Z100" s="134"/>
      <c r="AA100" s="135"/>
      <c r="AB100" s="134"/>
      <c r="AC100" s="135"/>
      <c r="AD100" s="134"/>
      <c r="AE100" s="136"/>
      <c r="AF100" s="134"/>
      <c r="AG100" s="137"/>
      <c r="AH100" s="134"/>
      <c r="AI100" s="135"/>
      <c r="AJ100" s="134"/>
      <c r="AK100" s="135"/>
      <c r="AL100" s="64"/>
    </row>
    <row r="101" spans="1:44" ht="21" customHeight="1" x14ac:dyDescent="0.3">
      <c r="B101" s="52"/>
      <c r="C101" s="51"/>
      <c r="D101" s="52"/>
      <c r="E101" s="53"/>
      <c r="F101" s="52"/>
      <c r="G101" s="51"/>
      <c r="H101" s="52"/>
      <c r="I101" s="51"/>
      <c r="J101" s="52"/>
      <c r="K101" s="51"/>
      <c r="L101" s="52"/>
      <c r="M101" s="51"/>
      <c r="N101" s="52"/>
      <c r="O101" s="51"/>
      <c r="P101" s="52"/>
      <c r="Q101" s="51"/>
      <c r="R101" s="52"/>
      <c r="S101" s="51"/>
      <c r="T101" s="52"/>
      <c r="U101" s="51"/>
      <c r="V101" s="52"/>
      <c r="W101" s="51"/>
      <c r="X101" s="52"/>
      <c r="Y101" s="51"/>
      <c r="Z101" s="52"/>
      <c r="AA101" s="51"/>
      <c r="AB101" s="52"/>
      <c r="AC101" s="51"/>
      <c r="AD101" s="52"/>
      <c r="AE101" s="53"/>
      <c r="AF101" s="52"/>
      <c r="AG101" s="51"/>
      <c r="AH101" s="52"/>
      <c r="AI101" s="51"/>
      <c r="AJ101" s="52"/>
      <c r="AK101" s="51"/>
      <c r="AL101" s="69"/>
      <c r="AM101" s="21"/>
      <c r="AN101" s="21"/>
      <c r="AO101" s="21"/>
      <c r="AP101" s="21"/>
      <c r="AQ101" s="21"/>
      <c r="AR101" s="21"/>
    </row>
    <row r="102" spans="1:44" ht="104.25" customHeight="1" x14ac:dyDescent="0.3">
      <c r="A102" s="50" t="s">
        <v>59</v>
      </c>
      <c r="B102" s="5" t="s">
        <v>1</v>
      </c>
      <c r="C102" s="5"/>
      <c r="D102" s="5" t="s">
        <v>2</v>
      </c>
      <c r="E102" s="5"/>
      <c r="F102" s="5" t="s">
        <v>3</v>
      </c>
      <c r="G102" s="5"/>
      <c r="H102" s="5" t="s">
        <v>4</v>
      </c>
      <c r="I102" s="5"/>
      <c r="J102" s="5" t="s">
        <v>5</v>
      </c>
      <c r="K102" s="5"/>
      <c r="L102" s="5" t="s">
        <v>6</v>
      </c>
      <c r="M102" s="5"/>
      <c r="N102" s="5" t="s">
        <v>7</v>
      </c>
      <c r="O102" s="5"/>
      <c r="P102" s="5" t="s">
        <v>8</v>
      </c>
      <c r="Q102" s="5"/>
      <c r="R102" s="5" t="s">
        <v>9</v>
      </c>
      <c r="S102" s="5"/>
      <c r="T102" s="5" t="s">
        <v>10</v>
      </c>
      <c r="U102" s="5"/>
      <c r="V102" s="5" t="s">
        <v>11</v>
      </c>
      <c r="W102" s="5"/>
      <c r="X102" s="5" t="s">
        <v>12</v>
      </c>
      <c r="Y102" s="5"/>
      <c r="Z102" s="5" t="s">
        <v>13</v>
      </c>
      <c r="AA102" s="5"/>
      <c r="AB102" s="5" t="s">
        <v>14</v>
      </c>
      <c r="AC102" s="5"/>
      <c r="AD102" s="5" t="s">
        <v>15</v>
      </c>
      <c r="AE102" s="88"/>
      <c r="AF102" s="5" t="s">
        <v>16</v>
      </c>
      <c r="AG102" s="5"/>
      <c r="AH102" s="5" t="s">
        <v>17</v>
      </c>
      <c r="AI102" s="32"/>
      <c r="AJ102" s="5" t="s">
        <v>18</v>
      </c>
      <c r="AK102" s="5"/>
      <c r="AL102" s="6" t="s">
        <v>19</v>
      </c>
    </row>
    <row r="103" spans="1:44" ht="21" customHeight="1" x14ac:dyDescent="0.3">
      <c r="A103" s="113" t="s">
        <v>46</v>
      </c>
      <c r="B103" s="114">
        <v>16</v>
      </c>
      <c r="C103" s="115">
        <v>25.11</v>
      </c>
      <c r="D103" s="114">
        <v>16</v>
      </c>
      <c r="E103" s="116">
        <v>21.28</v>
      </c>
      <c r="F103" s="114">
        <v>16</v>
      </c>
      <c r="G103" s="121">
        <v>19.850000000000001</v>
      </c>
      <c r="H103" s="120">
        <v>16</v>
      </c>
      <c r="I103" s="121">
        <v>21.13</v>
      </c>
      <c r="J103" s="120">
        <v>15</v>
      </c>
      <c r="K103" s="121">
        <v>20.62</v>
      </c>
      <c r="L103" s="120">
        <v>16</v>
      </c>
      <c r="M103" s="121">
        <v>23.05</v>
      </c>
      <c r="N103" s="120">
        <v>16</v>
      </c>
      <c r="O103" s="121">
        <v>17.97</v>
      </c>
      <c r="P103" s="120">
        <v>16</v>
      </c>
      <c r="Q103" s="121">
        <v>24.28</v>
      </c>
      <c r="R103" s="120">
        <v>16</v>
      </c>
      <c r="S103" s="121">
        <v>19.88</v>
      </c>
      <c r="T103" s="120">
        <v>15</v>
      </c>
      <c r="U103" s="121">
        <v>18.95</v>
      </c>
      <c r="V103" s="120">
        <v>16</v>
      </c>
      <c r="W103" s="121">
        <v>18.89</v>
      </c>
      <c r="X103" s="120">
        <v>14</v>
      </c>
      <c r="Y103" s="121">
        <v>22.46</v>
      </c>
      <c r="Z103" s="122"/>
      <c r="AA103" s="123"/>
      <c r="AB103" s="122"/>
      <c r="AC103" s="123"/>
      <c r="AD103" s="122"/>
      <c r="AE103" s="124"/>
      <c r="AF103" s="122"/>
      <c r="AG103" s="123"/>
      <c r="AH103" s="122"/>
      <c r="AI103" s="123"/>
      <c r="AJ103" s="122"/>
      <c r="AK103" s="80"/>
      <c r="AL103" s="81">
        <f>SUM(B103+D103+F103+H103+J103+L103+N103+P103+R103+T103+V103+X103+Z103+AB103+AD103+AF103+AH103+AJ103)</f>
        <v>188</v>
      </c>
    </row>
    <row r="104" spans="1:44" ht="20.25" customHeight="1" x14ac:dyDescent="0.3">
      <c r="A104" s="113" t="s">
        <v>32</v>
      </c>
      <c r="B104" s="114">
        <v>15</v>
      </c>
      <c r="C104" s="115">
        <v>26.7</v>
      </c>
      <c r="D104" s="114">
        <v>14</v>
      </c>
      <c r="E104" s="116">
        <v>25.3</v>
      </c>
      <c r="F104" s="114">
        <v>14</v>
      </c>
      <c r="G104" s="115">
        <v>35.090000000000003</v>
      </c>
      <c r="H104" s="114">
        <v>13</v>
      </c>
      <c r="I104" s="115">
        <v>113.96</v>
      </c>
      <c r="J104" s="114">
        <v>13</v>
      </c>
      <c r="K104" s="115">
        <v>32.450000000000003</v>
      </c>
      <c r="L104" s="114">
        <v>14</v>
      </c>
      <c r="M104" s="115">
        <v>28.16</v>
      </c>
      <c r="N104" s="114">
        <v>15</v>
      </c>
      <c r="O104" s="115">
        <v>24.64</v>
      </c>
      <c r="P104" s="114">
        <v>14</v>
      </c>
      <c r="Q104" s="115">
        <v>28.89</v>
      </c>
      <c r="R104" s="114">
        <v>14</v>
      </c>
      <c r="S104" s="115">
        <v>30.3</v>
      </c>
      <c r="T104" s="114">
        <v>1</v>
      </c>
      <c r="U104" s="115" t="s">
        <v>47</v>
      </c>
      <c r="V104" s="114">
        <v>15</v>
      </c>
      <c r="W104" s="115">
        <v>20.43</v>
      </c>
      <c r="X104" s="114">
        <v>16</v>
      </c>
      <c r="Y104" s="115">
        <v>17.38</v>
      </c>
      <c r="Z104" s="117"/>
      <c r="AA104" s="118"/>
      <c r="AB104" s="117"/>
      <c r="AC104" s="118"/>
      <c r="AD104" s="117"/>
      <c r="AE104" s="119"/>
      <c r="AF104" s="117"/>
      <c r="AG104" s="118"/>
      <c r="AH104" s="117"/>
      <c r="AI104" s="118"/>
      <c r="AJ104" s="117"/>
      <c r="AK104" s="15"/>
      <c r="AL104" s="67">
        <f>SUM(B104+D104+F104+H104+J104+L104+N104+P104+R104+T104+V104+X104+Z104+AB104+AD104+AF104+AH104+AJ104)</f>
        <v>158</v>
      </c>
    </row>
    <row r="105" spans="1:44" s="21" customFormat="1" ht="21" customHeight="1" x14ac:dyDescent="0.3">
      <c r="A105" s="113" t="s">
        <v>35</v>
      </c>
      <c r="B105" s="114">
        <v>1</v>
      </c>
      <c r="C105" s="115" t="s">
        <v>47</v>
      </c>
      <c r="D105" s="114">
        <v>15</v>
      </c>
      <c r="E105" s="116">
        <v>22.64</v>
      </c>
      <c r="F105" s="114">
        <v>15</v>
      </c>
      <c r="G105" s="115">
        <v>20.21</v>
      </c>
      <c r="H105" s="114">
        <v>15</v>
      </c>
      <c r="I105" s="115">
        <v>29.69</v>
      </c>
      <c r="J105" s="114">
        <v>16</v>
      </c>
      <c r="K105" s="115">
        <v>20.07</v>
      </c>
      <c r="L105" s="114">
        <v>15</v>
      </c>
      <c r="M105" s="115">
        <v>27.77</v>
      </c>
      <c r="N105" s="114">
        <v>14</v>
      </c>
      <c r="O105" s="115">
        <v>33.909999999999997</v>
      </c>
      <c r="P105" s="114">
        <v>15</v>
      </c>
      <c r="Q105" s="115">
        <v>26.22</v>
      </c>
      <c r="R105" s="114">
        <v>1</v>
      </c>
      <c r="S105" s="115" t="s">
        <v>47</v>
      </c>
      <c r="T105" s="114">
        <v>16</v>
      </c>
      <c r="U105" s="115">
        <v>18.920000000000002</v>
      </c>
      <c r="V105" s="114">
        <v>14</v>
      </c>
      <c r="W105" s="115">
        <v>20.79</v>
      </c>
      <c r="X105" s="114">
        <v>15</v>
      </c>
      <c r="Y105" s="115">
        <v>18.010000000000002</v>
      </c>
      <c r="Z105" s="117"/>
      <c r="AA105" s="118"/>
      <c r="AB105" s="117"/>
      <c r="AC105" s="118"/>
      <c r="AD105" s="117"/>
      <c r="AE105" s="119"/>
      <c r="AF105" s="117"/>
      <c r="AG105" s="118"/>
      <c r="AH105" s="117"/>
      <c r="AI105" s="118"/>
      <c r="AJ105" s="117"/>
      <c r="AK105" s="15"/>
      <c r="AL105" s="67">
        <f>SUM(B105+D105+F105+H105+J105+L105+N105+P105+R105+T105+V105+X105+Z105+AB105+AD105+AF105+AH105+AJ105)</f>
        <v>152</v>
      </c>
    </row>
    <row r="106" spans="1:44" s="21" customFormat="1" ht="21" customHeight="1" x14ac:dyDescent="0.3">
      <c r="A106" s="113" t="s">
        <v>51</v>
      </c>
      <c r="B106" s="120">
        <v>14</v>
      </c>
      <c r="C106" s="121">
        <v>34.78</v>
      </c>
      <c r="D106" s="120">
        <v>13</v>
      </c>
      <c r="E106" s="121">
        <v>36.06</v>
      </c>
      <c r="F106" s="120">
        <v>13</v>
      </c>
      <c r="G106" s="115">
        <v>36.24</v>
      </c>
      <c r="H106" s="114">
        <v>14</v>
      </c>
      <c r="I106" s="115">
        <v>30.3</v>
      </c>
      <c r="J106" s="114">
        <v>14</v>
      </c>
      <c r="K106" s="115">
        <v>23.78</v>
      </c>
      <c r="L106" s="114">
        <v>13</v>
      </c>
      <c r="M106" s="115">
        <v>36.72</v>
      </c>
      <c r="N106" s="114">
        <v>1</v>
      </c>
      <c r="O106" s="115" t="s">
        <v>47</v>
      </c>
      <c r="P106" s="114">
        <v>1</v>
      </c>
      <c r="Q106" s="115" t="s">
        <v>47</v>
      </c>
      <c r="R106" s="114">
        <v>15</v>
      </c>
      <c r="S106" s="115">
        <v>27.54</v>
      </c>
      <c r="T106" s="114">
        <v>14</v>
      </c>
      <c r="U106" s="115">
        <v>23.02</v>
      </c>
      <c r="V106" s="114"/>
      <c r="W106" s="115"/>
      <c r="X106" s="114"/>
      <c r="Y106" s="115"/>
      <c r="Z106" s="117"/>
      <c r="AA106" s="118"/>
      <c r="AB106" s="117"/>
      <c r="AC106" s="118"/>
      <c r="AD106" s="117"/>
      <c r="AE106" s="119"/>
      <c r="AF106" s="117"/>
      <c r="AG106" s="118"/>
      <c r="AH106" s="117"/>
      <c r="AI106" s="118"/>
      <c r="AJ106" s="117"/>
      <c r="AK106" s="15"/>
      <c r="AL106" s="67">
        <f>SUM(B106+D106+F106+H106+J106+L106+N106+P106+R106+T106+V106+X106+Z106+AB106+AD106+AF106+AH106+AJ106)</f>
        <v>112</v>
      </c>
    </row>
    <row r="107" spans="1:44" s="21" customFormat="1" ht="21" customHeight="1" x14ac:dyDescent="0.3">
      <c r="A107" s="113" t="s">
        <v>48</v>
      </c>
      <c r="B107" s="120"/>
      <c r="C107" s="121"/>
      <c r="D107" s="120"/>
      <c r="E107" s="121"/>
      <c r="F107" s="120"/>
      <c r="G107" s="115"/>
      <c r="H107" s="114"/>
      <c r="I107" s="115"/>
      <c r="J107" s="114"/>
      <c r="K107" s="115"/>
      <c r="L107" s="114"/>
      <c r="M107" s="115"/>
      <c r="N107" s="114"/>
      <c r="O107" s="115"/>
      <c r="P107" s="114"/>
      <c r="Q107" s="115"/>
      <c r="R107" s="114">
        <v>1</v>
      </c>
      <c r="S107" s="115" t="s">
        <v>47</v>
      </c>
      <c r="T107" s="114">
        <v>13</v>
      </c>
      <c r="U107" s="115">
        <v>31.77</v>
      </c>
      <c r="V107" s="114">
        <v>13</v>
      </c>
      <c r="W107" s="115">
        <v>25.57</v>
      </c>
      <c r="X107" s="114">
        <v>13</v>
      </c>
      <c r="Y107" s="115">
        <v>23.92</v>
      </c>
      <c r="Z107" s="117"/>
      <c r="AA107" s="118"/>
      <c r="AB107" s="117"/>
      <c r="AC107" s="118"/>
      <c r="AD107" s="117"/>
      <c r="AE107" s="119"/>
      <c r="AF107" s="117"/>
      <c r="AG107" s="118"/>
      <c r="AH107" s="117"/>
      <c r="AI107" s="118"/>
      <c r="AJ107" s="117"/>
      <c r="AK107" s="15"/>
      <c r="AL107" s="67">
        <f>SUM(B107+D107+F107+H107+J107+L107+N107+P107+R107+T107+V107+X107+Z107+AB107+AD107+AF107+AH107+AJ107)</f>
        <v>40</v>
      </c>
    </row>
    <row r="108" spans="1:44" ht="20.25" customHeight="1" x14ac:dyDescent="0.3">
      <c r="A108" s="113"/>
      <c r="B108" s="117"/>
      <c r="C108" s="118"/>
      <c r="D108" s="117"/>
      <c r="E108" s="119"/>
      <c r="F108" s="117"/>
      <c r="G108" s="118"/>
      <c r="H108" s="117"/>
      <c r="I108" s="118"/>
      <c r="J108" s="117"/>
      <c r="K108" s="118"/>
      <c r="L108" s="117"/>
      <c r="M108" s="118"/>
      <c r="N108" s="117"/>
      <c r="O108" s="118"/>
      <c r="P108" s="117"/>
      <c r="Q108" s="118"/>
      <c r="R108" s="117"/>
      <c r="S108" s="115"/>
      <c r="T108" s="117"/>
      <c r="U108" s="118"/>
      <c r="V108" s="117"/>
      <c r="W108" s="118"/>
      <c r="X108" s="117"/>
      <c r="Y108" s="118"/>
      <c r="Z108" s="117"/>
      <c r="AA108" s="118"/>
      <c r="AB108" s="117"/>
      <c r="AC108" s="118"/>
      <c r="AD108" s="117"/>
      <c r="AE108" s="119"/>
      <c r="AF108" s="117"/>
      <c r="AG108" s="118"/>
      <c r="AH108" s="117"/>
      <c r="AI108" s="118"/>
      <c r="AJ108" s="117"/>
      <c r="AK108" s="15"/>
      <c r="AL108" s="67"/>
    </row>
    <row r="109" spans="1:44" ht="104.25" customHeight="1" x14ac:dyDescent="0.3">
      <c r="A109" s="50" t="s">
        <v>60</v>
      </c>
      <c r="B109" s="5" t="s">
        <v>1</v>
      </c>
      <c r="C109" s="5"/>
      <c r="D109" s="5" t="s">
        <v>2</v>
      </c>
      <c r="E109" s="5"/>
      <c r="F109" s="5" t="s">
        <v>3</v>
      </c>
      <c r="G109" s="5"/>
      <c r="H109" s="5" t="s">
        <v>4</v>
      </c>
      <c r="I109" s="5"/>
      <c r="J109" s="5" t="s">
        <v>5</v>
      </c>
      <c r="K109" s="5"/>
      <c r="L109" s="5" t="s">
        <v>6</v>
      </c>
      <c r="M109" s="5"/>
      <c r="N109" s="5" t="s">
        <v>7</v>
      </c>
      <c r="O109" s="5"/>
      <c r="P109" s="5" t="s">
        <v>8</v>
      </c>
      <c r="Q109" s="5"/>
      <c r="R109" s="5" t="s">
        <v>9</v>
      </c>
      <c r="S109" s="5"/>
      <c r="T109" s="5" t="s">
        <v>10</v>
      </c>
      <c r="U109" s="5"/>
      <c r="V109" s="5" t="s">
        <v>11</v>
      </c>
      <c r="W109" s="5"/>
      <c r="X109" s="5" t="s">
        <v>12</v>
      </c>
      <c r="Y109" s="5"/>
      <c r="Z109" s="5" t="s">
        <v>13</v>
      </c>
      <c r="AA109" s="5"/>
      <c r="AB109" s="5" t="s">
        <v>14</v>
      </c>
      <c r="AC109" s="5"/>
      <c r="AD109" s="5" t="s">
        <v>15</v>
      </c>
      <c r="AE109" s="88"/>
      <c r="AF109" s="5" t="s">
        <v>16</v>
      </c>
      <c r="AG109" s="5"/>
      <c r="AH109" s="5" t="s">
        <v>17</v>
      </c>
      <c r="AI109" s="32"/>
      <c r="AJ109" s="5" t="s">
        <v>18</v>
      </c>
      <c r="AK109" s="5"/>
      <c r="AL109" s="6" t="s">
        <v>19</v>
      </c>
    </row>
    <row r="110" spans="1:44" s="21" customFormat="1" ht="21" customHeight="1" x14ac:dyDescent="0.3">
      <c r="A110" s="113" t="s">
        <v>46</v>
      </c>
      <c r="B110" s="114"/>
      <c r="C110" s="115"/>
      <c r="D110" s="114"/>
      <c r="E110" s="116"/>
      <c r="F110" s="114"/>
      <c r="G110" s="115"/>
      <c r="H110" s="114"/>
      <c r="I110" s="115"/>
      <c r="J110" s="114"/>
      <c r="K110" s="115"/>
      <c r="L110" s="114">
        <v>16</v>
      </c>
      <c r="M110" s="115">
        <v>11.7</v>
      </c>
      <c r="N110" s="114">
        <v>1</v>
      </c>
      <c r="O110" s="115" t="s">
        <v>47</v>
      </c>
      <c r="P110" s="114">
        <v>1</v>
      </c>
      <c r="Q110" s="115" t="s">
        <v>47</v>
      </c>
      <c r="R110" s="114">
        <v>1</v>
      </c>
      <c r="S110" s="115" t="s">
        <v>47</v>
      </c>
      <c r="T110" s="114">
        <v>16</v>
      </c>
      <c r="U110" s="115">
        <v>10.65</v>
      </c>
      <c r="V110" s="114">
        <v>16</v>
      </c>
      <c r="W110" s="115">
        <v>10.38</v>
      </c>
      <c r="X110" s="114">
        <v>16</v>
      </c>
      <c r="Y110" s="115">
        <v>14.79</v>
      </c>
      <c r="Z110" s="117"/>
      <c r="AA110" s="118"/>
      <c r="AB110" s="117"/>
      <c r="AC110" s="118"/>
      <c r="AD110" s="117"/>
      <c r="AE110" s="119"/>
      <c r="AF110" s="117"/>
      <c r="AG110" s="118"/>
      <c r="AH110" s="117"/>
      <c r="AI110" s="118"/>
      <c r="AJ110" s="117"/>
      <c r="AK110" s="15"/>
      <c r="AL110" s="67">
        <f>SUM(B110+D110+F110+H110+J110+L110+N110+P110+R110+T110+V110+X110+Z110+AB110+AD110+AF110+AH110+AJ110)</f>
        <v>67</v>
      </c>
    </row>
    <row r="111" spans="1:44" s="21" customFormat="1" ht="21" customHeight="1" x14ac:dyDescent="0.3">
      <c r="A111" s="113" t="s">
        <v>34</v>
      </c>
      <c r="B111" s="120"/>
      <c r="C111" s="121"/>
      <c r="D111" s="120"/>
      <c r="E111" s="121"/>
      <c r="F111" s="120">
        <v>1</v>
      </c>
      <c r="G111" s="115" t="s">
        <v>47</v>
      </c>
      <c r="H111" s="114">
        <v>1</v>
      </c>
      <c r="I111" s="115" t="s">
        <v>47</v>
      </c>
      <c r="J111" s="114">
        <v>16</v>
      </c>
      <c r="K111" s="115">
        <v>16.63</v>
      </c>
      <c r="L111" s="114">
        <v>15</v>
      </c>
      <c r="M111" s="115">
        <v>14.74</v>
      </c>
      <c r="N111" s="114">
        <v>16</v>
      </c>
      <c r="O111" s="115">
        <v>14.92</v>
      </c>
      <c r="P111" s="114">
        <v>1</v>
      </c>
      <c r="Q111" s="115" t="s">
        <v>47</v>
      </c>
      <c r="R111" s="114">
        <v>1</v>
      </c>
      <c r="S111" s="115" t="s">
        <v>47</v>
      </c>
      <c r="T111" s="114">
        <v>1</v>
      </c>
      <c r="U111" s="115" t="s">
        <v>47</v>
      </c>
      <c r="V111" s="114">
        <v>1</v>
      </c>
      <c r="W111" s="114" t="s">
        <v>47</v>
      </c>
      <c r="X111" s="114">
        <v>1</v>
      </c>
      <c r="Y111" s="114" t="s">
        <v>47</v>
      </c>
      <c r="Z111" s="117"/>
      <c r="AA111" s="118"/>
      <c r="AB111" s="117"/>
      <c r="AC111" s="118"/>
      <c r="AD111" s="117"/>
      <c r="AE111" s="119"/>
      <c r="AF111" s="117"/>
      <c r="AG111" s="118"/>
      <c r="AH111" s="117"/>
      <c r="AI111" s="118"/>
      <c r="AJ111" s="117"/>
      <c r="AK111" s="15"/>
      <c r="AL111" s="67">
        <f>SUM(B111+D111+F111+H111+J111+L111+N111+P111+R111+T111+V111+X111+Z111+AB111+AD111+AF111+AH111+AJ111)</f>
        <v>54</v>
      </c>
    </row>
    <row r="112" spans="1:44" ht="20.25" customHeight="1" x14ac:dyDescent="0.3">
      <c r="A112" s="113" t="s">
        <v>35</v>
      </c>
      <c r="B112" s="114"/>
      <c r="C112" s="115"/>
      <c r="D112" s="114"/>
      <c r="E112" s="116"/>
      <c r="F112" s="114">
        <v>16</v>
      </c>
      <c r="G112" s="115">
        <v>28.56</v>
      </c>
      <c r="H112" s="114">
        <v>1</v>
      </c>
      <c r="I112" s="115" t="s">
        <v>47</v>
      </c>
      <c r="J112" s="114">
        <v>1</v>
      </c>
      <c r="K112" s="115" t="s">
        <v>47</v>
      </c>
      <c r="L112" s="114">
        <v>1</v>
      </c>
      <c r="M112" s="115" t="s">
        <v>47</v>
      </c>
      <c r="N112" s="114">
        <v>1</v>
      </c>
      <c r="O112" s="115" t="s">
        <v>47</v>
      </c>
      <c r="P112" s="114">
        <v>1</v>
      </c>
      <c r="Q112" s="115" t="s">
        <v>47</v>
      </c>
      <c r="R112" s="114">
        <v>1</v>
      </c>
      <c r="S112" s="115" t="s">
        <v>47</v>
      </c>
      <c r="T112" s="114">
        <v>1</v>
      </c>
      <c r="U112" s="115" t="s">
        <v>47</v>
      </c>
      <c r="V112" s="114">
        <v>1</v>
      </c>
      <c r="W112" s="114" t="s">
        <v>47</v>
      </c>
      <c r="X112" s="114">
        <v>1</v>
      </c>
      <c r="Y112" s="115" t="s">
        <v>47</v>
      </c>
      <c r="Z112" s="117"/>
      <c r="AA112" s="118"/>
      <c r="AB112" s="117"/>
      <c r="AC112" s="118"/>
      <c r="AD112" s="117"/>
      <c r="AE112" s="119"/>
      <c r="AF112" s="117"/>
      <c r="AG112" s="118"/>
      <c r="AH112" s="117"/>
      <c r="AI112" s="118"/>
      <c r="AJ112" s="117"/>
      <c r="AK112" s="15"/>
      <c r="AL112" s="67">
        <f>SUM(B112+D112+F112+H112+J112+L112+N112+P112+R112+T112+V112+X112+Z112+AB112+AD112+AF112+AH112+AJ112)</f>
        <v>25</v>
      </c>
    </row>
    <row r="113" spans="1:44" ht="21" customHeight="1" x14ac:dyDescent="0.3">
      <c r="A113" s="113" t="s">
        <v>51</v>
      </c>
      <c r="B113" s="114"/>
      <c r="C113" s="115"/>
      <c r="D113" s="114"/>
      <c r="E113" s="116"/>
      <c r="F113" s="114">
        <v>1</v>
      </c>
      <c r="G113" s="121" t="s">
        <v>47</v>
      </c>
      <c r="H113" s="120">
        <v>1</v>
      </c>
      <c r="I113" s="121" t="s">
        <v>47</v>
      </c>
      <c r="J113" s="120">
        <v>1</v>
      </c>
      <c r="K113" s="121" t="s">
        <v>47</v>
      </c>
      <c r="L113" s="120">
        <v>1</v>
      </c>
      <c r="M113" s="121" t="s">
        <v>47</v>
      </c>
      <c r="N113" s="120">
        <v>1</v>
      </c>
      <c r="O113" s="121" t="s">
        <v>47</v>
      </c>
      <c r="P113" s="120">
        <v>16</v>
      </c>
      <c r="Q113" s="121">
        <v>9.65</v>
      </c>
      <c r="R113" s="120">
        <v>1</v>
      </c>
      <c r="S113" s="121" t="s">
        <v>47</v>
      </c>
      <c r="T113" s="120">
        <v>1</v>
      </c>
      <c r="U113" s="121" t="s">
        <v>47</v>
      </c>
      <c r="V113" s="120"/>
      <c r="W113" s="121"/>
      <c r="X113" s="120"/>
      <c r="Y113" s="121"/>
      <c r="Z113" s="122"/>
      <c r="AA113" s="123"/>
      <c r="AB113" s="122"/>
      <c r="AC113" s="123"/>
      <c r="AD113" s="122"/>
      <c r="AE113" s="124"/>
      <c r="AF113" s="122"/>
      <c r="AG113" s="123"/>
      <c r="AH113" s="122"/>
      <c r="AI113" s="123"/>
      <c r="AJ113" s="122"/>
      <c r="AK113" s="80"/>
      <c r="AL113" s="81">
        <f>SUM(B113+D113+F113+H113+J113+L113+N113+P113+R113+T113+V113+X113+Z113+AB113+AD113+AF113+AH113+AJ113)</f>
        <v>23</v>
      </c>
    </row>
    <row r="114" spans="1:44" s="153" customFormat="1" ht="21" customHeight="1" x14ac:dyDescent="0.3">
      <c r="A114" s="147" t="s">
        <v>32</v>
      </c>
      <c r="B114" s="184"/>
      <c r="C114" s="185"/>
      <c r="D114" s="184"/>
      <c r="E114" s="186"/>
      <c r="F114" s="184"/>
      <c r="G114" s="185"/>
      <c r="H114" s="184"/>
      <c r="I114" s="185"/>
      <c r="J114" s="184"/>
      <c r="K114" s="185"/>
      <c r="L114" s="184"/>
      <c r="M114" s="185"/>
      <c r="N114" s="184"/>
      <c r="O114" s="185"/>
      <c r="P114" s="184"/>
      <c r="Q114" s="185"/>
      <c r="R114" s="184"/>
      <c r="S114" s="185"/>
      <c r="T114" s="184"/>
      <c r="U114" s="185"/>
      <c r="V114" s="184">
        <v>1</v>
      </c>
      <c r="W114" s="185" t="s">
        <v>47</v>
      </c>
      <c r="X114" s="184">
        <v>1</v>
      </c>
      <c r="Y114" s="185" t="s">
        <v>47</v>
      </c>
      <c r="Z114" s="187"/>
      <c r="AA114" s="188"/>
      <c r="AB114" s="187"/>
      <c r="AC114" s="188"/>
      <c r="AD114" s="187"/>
      <c r="AE114" s="189"/>
      <c r="AF114" s="187"/>
      <c r="AG114" s="188"/>
      <c r="AH114" s="187"/>
      <c r="AI114" s="188"/>
      <c r="AJ114" s="187"/>
      <c r="AK114" s="188"/>
      <c r="AL114" s="161">
        <f t="shared" ref="AL114" si="14">SUM(B114+D114+F114+H114+J114+L114+N114+P114+R114+T114+V114+X114+Z114+AB114+AD114+AF114+AH114+AJ114)</f>
        <v>2</v>
      </c>
      <c r="AM114" s="190"/>
      <c r="AN114" s="190"/>
      <c r="AO114" s="190"/>
      <c r="AP114" s="190"/>
      <c r="AQ114" s="190"/>
      <c r="AR114" s="190"/>
    </row>
    <row r="115" spans="1:44" ht="21" customHeight="1" x14ac:dyDescent="0.3">
      <c r="B115" s="52"/>
      <c r="C115" s="51"/>
      <c r="D115" s="52"/>
      <c r="E115" s="53"/>
      <c r="F115" s="52"/>
      <c r="G115" s="51"/>
      <c r="H115" s="52"/>
      <c r="I115" s="51"/>
      <c r="J115" s="52"/>
      <c r="K115" s="51"/>
      <c r="L115" s="52"/>
      <c r="M115" s="51"/>
      <c r="N115" s="52"/>
      <c r="O115" s="51"/>
      <c r="P115" s="52"/>
      <c r="Q115" s="51"/>
      <c r="R115" s="52"/>
      <c r="S115" s="51"/>
      <c r="T115" s="52"/>
      <c r="U115" s="51"/>
      <c r="V115" s="52"/>
      <c r="W115" s="51"/>
      <c r="X115" s="52"/>
      <c r="Y115" s="51"/>
      <c r="Z115" s="52"/>
      <c r="AA115" s="51"/>
      <c r="AB115" s="52"/>
      <c r="AC115" s="51"/>
      <c r="AD115" s="52"/>
      <c r="AE115" s="53"/>
      <c r="AF115" s="52"/>
      <c r="AG115" s="51"/>
      <c r="AH115" s="52"/>
      <c r="AI115" s="51"/>
      <c r="AJ115" s="52"/>
      <c r="AK115" s="51"/>
      <c r="AL115" s="69"/>
      <c r="AM115" s="21"/>
      <c r="AN115" s="21"/>
      <c r="AO115" s="21"/>
      <c r="AP115" s="21"/>
      <c r="AQ115" s="21"/>
      <c r="AR115" s="21"/>
    </row>
    <row r="116" spans="1:44" ht="21" customHeight="1" thickBot="1" x14ac:dyDescent="0.35">
      <c r="B116" s="52"/>
      <c r="C116" s="51"/>
      <c r="D116" s="52"/>
      <c r="E116" s="53"/>
      <c r="F116" s="52"/>
      <c r="G116" s="51"/>
      <c r="H116" s="52"/>
      <c r="I116" s="51"/>
      <c r="J116" s="52"/>
      <c r="K116" s="51"/>
      <c r="L116" s="52"/>
      <c r="M116" s="51"/>
      <c r="N116" s="52"/>
      <c r="O116" s="51"/>
      <c r="P116" s="52"/>
      <c r="Q116" s="51"/>
      <c r="R116" s="52"/>
      <c r="S116" s="51"/>
      <c r="T116" s="52"/>
      <c r="U116" s="51"/>
      <c r="V116" s="52"/>
      <c r="W116" s="51"/>
      <c r="X116" s="52"/>
      <c r="Y116" s="51"/>
      <c r="Z116" s="52"/>
      <c r="AA116" s="51"/>
      <c r="AB116" s="52"/>
      <c r="AC116" s="51"/>
      <c r="AD116" s="52"/>
      <c r="AE116" s="53"/>
      <c r="AF116" s="52"/>
      <c r="AG116" s="51"/>
      <c r="AH116" s="52"/>
      <c r="AI116" s="51"/>
      <c r="AJ116" s="52"/>
      <c r="AK116" s="51"/>
      <c r="AL116" s="69"/>
      <c r="AM116" s="21"/>
      <c r="AN116" s="21"/>
      <c r="AO116" s="21"/>
      <c r="AP116" s="21"/>
      <c r="AQ116" s="21"/>
      <c r="AR116" s="21"/>
    </row>
    <row r="117" spans="1:44" ht="32.25" thickBot="1" x14ac:dyDescent="0.35">
      <c r="A117" s="194">
        <v>46264</v>
      </c>
      <c r="B117" s="195"/>
      <c r="C117" s="195"/>
      <c r="D117" s="195"/>
      <c r="E117" s="195"/>
      <c r="F117" s="195"/>
      <c r="G117" s="195"/>
      <c r="H117" s="195"/>
      <c r="I117" s="195"/>
      <c r="J117" s="195"/>
      <c r="K117" s="195"/>
      <c r="L117" s="195"/>
      <c r="M117" s="195"/>
      <c r="N117" s="196"/>
      <c r="O117" s="51"/>
      <c r="P117" s="52"/>
      <c r="Q117" s="51"/>
      <c r="R117" s="52"/>
      <c r="S117" s="51"/>
      <c r="T117" s="52"/>
      <c r="U117" s="51"/>
      <c r="V117" s="52"/>
      <c r="W117" s="51"/>
      <c r="X117" s="52"/>
      <c r="Y117" s="51"/>
      <c r="Z117" s="52"/>
      <c r="AA117" s="51"/>
      <c r="AB117" s="52"/>
      <c r="AC117" s="51"/>
      <c r="AD117" s="52"/>
      <c r="AE117" s="53"/>
      <c r="AF117" s="52"/>
      <c r="AG117" s="51"/>
      <c r="AH117" s="52"/>
      <c r="AI117" s="51"/>
      <c r="AJ117" s="52"/>
      <c r="AK117" s="51"/>
      <c r="AL117" s="69"/>
      <c r="AM117" s="21"/>
      <c r="AN117" s="21"/>
      <c r="AO117" s="21"/>
      <c r="AP117" s="21"/>
      <c r="AQ117" s="21"/>
      <c r="AR117" s="21"/>
    </row>
    <row r="118" spans="1:44" ht="130.5" customHeight="1" x14ac:dyDescent="0.3">
      <c r="A118" s="71" t="s">
        <v>61</v>
      </c>
      <c r="B118" s="72" t="s">
        <v>0</v>
      </c>
      <c r="C118" s="73"/>
      <c r="D118" s="74" t="s">
        <v>62</v>
      </c>
      <c r="E118" s="73"/>
      <c r="F118" s="75" t="s">
        <v>63</v>
      </c>
      <c r="G118" s="73"/>
      <c r="H118" s="76" t="s">
        <v>64</v>
      </c>
      <c r="I118" s="73"/>
      <c r="J118" s="77" t="s">
        <v>65</v>
      </c>
      <c r="K118" s="73"/>
      <c r="L118" s="77" t="s">
        <v>66</v>
      </c>
      <c r="M118" s="73"/>
      <c r="N118" s="73" t="s">
        <v>67</v>
      </c>
      <c r="O118" s="17"/>
      <c r="AE118" s="93"/>
      <c r="AF118" s="7"/>
      <c r="AG118" s="8"/>
      <c r="AH118" s="7"/>
      <c r="AI118" s="8"/>
      <c r="AJ118" s="7"/>
      <c r="AK118" s="8"/>
      <c r="AL118" s="7"/>
    </row>
    <row r="119" spans="1:44" ht="21" customHeight="1" x14ac:dyDescent="0.35">
      <c r="A119" s="37" t="s">
        <v>68</v>
      </c>
      <c r="B119" s="61"/>
      <c r="C119" s="38"/>
      <c r="D119" s="39"/>
      <c r="E119" s="38"/>
      <c r="F119" s="40"/>
      <c r="G119" s="38"/>
      <c r="H119" s="41"/>
      <c r="I119" s="38"/>
      <c r="J119" s="42"/>
      <c r="K119" s="38"/>
      <c r="L119" s="42"/>
      <c r="M119" s="38"/>
      <c r="N119" s="38"/>
      <c r="AE119" s="93"/>
      <c r="AF119" s="7"/>
      <c r="AG119" s="8"/>
      <c r="AH119" s="7"/>
      <c r="AI119" s="8"/>
      <c r="AJ119" s="7"/>
      <c r="AK119" s="8"/>
      <c r="AL119" s="7"/>
    </row>
    <row r="120" spans="1:44" ht="21" customHeight="1" x14ac:dyDescent="0.3">
      <c r="A120" s="82" t="s">
        <v>20</v>
      </c>
      <c r="B120" s="140">
        <f>SUM(AL2)</f>
        <v>127</v>
      </c>
      <c r="C120" s="38"/>
      <c r="D120" s="141">
        <f>(AL24)</f>
        <v>165</v>
      </c>
      <c r="E120" s="38"/>
      <c r="F120" s="142">
        <f>(AL44)</f>
        <v>151</v>
      </c>
      <c r="G120" s="38"/>
      <c r="H120" s="143">
        <f>(AL65)</f>
        <v>137</v>
      </c>
      <c r="I120" s="38"/>
      <c r="J120" s="144">
        <f>(AL88)</f>
        <v>162</v>
      </c>
      <c r="K120" s="38"/>
      <c r="L120" s="42"/>
      <c r="M120" s="38"/>
      <c r="N120" s="38">
        <f>SUM(B120:M120)</f>
        <v>742</v>
      </c>
      <c r="O120" s="18"/>
      <c r="AE120" s="93"/>
      <c r="AF120" s="7"/>
      <c r="AG120" s="8"/>
      <c r="AH120" s="7"/>
      <c r="AI120" s="8"/>
      <c r="AJ120" s="7"/>
      <c r="AK120" s="8"/>
      <c r="AL120" s="7"/>
    </row>
    <row r="121" spans="1:44" ht="21" customHeight="1" x14ac:dyDescent="0.3">
      <c r="A121" s="82" t="s">
        <v>34</v>
      </c>
      <c r="B121" s="140">
        <f>(AL6)</f>
        <v>23</v>
      </c>
      <c r="C121" s="38"/>
      <c r="D121" s="141">
        <f>(AL28)</f>
        <v>127</v>
      </c>
      <c r="E121" s="38"/>
      <c r="F121" s="142">
        <f>(AL45)</f>
        <v>142.5</v>
      </c>
      <c r="G121" s="38"/>
      <c r="H121" s="143">
        <f>(AL67)</f>
        <v>113</v>
      </c>
      <c r="I121" s="38"/>
      <c r="J121" s="144">
        <f>(AL92)</f>
        <v>119</v>
      </c>
      <c r="K121" s="38"/>
      <c r="L121" s="42"/>
      <c r="M121" s="38"/>
      <c r="N121" s="38">
        <f>SUM(B121:M121)</f>
        <v>524.5</v>
      </c>
      <c r="O121" s="33"/>
      <c r="P121" s="34"/>
      <c r="Q121" s="35"/>
      <c r="R121" s="34"/>
      <c r="S121" s="35"/>
      <c r="T121" s="34"/>
      <c r="U121" s="35"/>
      <c r="V121" s="34"/>
      <c r="W121" s="35"/>
      <c r="X121" s="34"/>
      <c r="Y121" s="35"/>
      <c r="Z121" s="34"/>
      <c r="AA121" s="35"/>
      <c r="AB121" s="34"/>
      <c r="AC121" s="35"/>
      <c r="AD121" s="34"/>
      <c r="AE121" s="94"/>
      <c r="AF121" s="36"/>
      <c r="AG121" s="21"/>
      <c r="AH121" s="36"/>
      <c r="AI121" s="21"/>
      <c r="AJ121" s="36"/>
      <c r="AK121" s="21"/>
      <c r="AL121" s="36"/>
      <c r="AN121" s="21"/>
    </row>
    <row r="122" spans="1:44" ht="21" customHeight="1" x14ac:dyDescent="0.3">
      <c r="A122" s="83" t="s">
        <v>30</v>
      </c>
      <c r="B122" s="140">
        <f>(AL4)</f>
        <v>54</v>
      </c>
      <c r="C122" s="38"/>
      <c r="D122" s="141">
        <f>(AL29)</f>
        <v>108</v>
      </c>
      <c r="E122" s="38"/>
      <c r="F122" s="142">
        <f>(AL51)</f>
        <v>101</v>
      </c>
      <c r="G122" s="38"/>
      <c r="H122" s="143">
        <f>(AL70)</f>
        <v>103</v>
      </c>
      <c r="I122" s="38"/>
      <c r="J122" s="144">
        <f>(AL90)</f>
        <v>143</v>
      </c>
      <c r="K122" s="38"/>
      <c r="L122" s="42"/>
      <c r="M122" s="38"/>
      <c r="N122" s="38">
        <f>SUM(B122:M122)</f>
        <v>509</v>
      </c>
      <c r="O122" s="33"/>
      <c r="P122" s="34"/>
      <c r="Q122" s="35"/>
      <c r="R122" s="34"/>
      <c r="S122" s="35"/>
      <c r="T122" s="34"/>
      <c r="U122" s="35"/>
      <c r="V122" s="34"/>
      <c r="W122" s="35"/>
      <c r="X122" s="34"/>
      <c r="Y122" s="35"/>
      <c r="Z122" s="34"/>
      <c r="AA122" s="35"/>
      <c r="AB122" s="34"/>
      <c r="AC122" s="35"/>
      <c r="AD122" s="34"/>
      <c r="AE122" s="94"/>
      <c r="AF122" s="36"/>
      <c r="AG122" s="21"/>
      <c r="AH122" s="36"/>
      <c r="AI122" s="21"/>
      <c r="AJ122" s="36"/>
      <c r="AK122" s="21"/>
      <c r="AL122" s="36"/>
      <c r="AN122" s="21"/>
    </row>
    <row r="123" spans="1:44" ht="21" customHeight="1" x14ac:dyDescent="0.3">
      <c r="A123" s="82" t="s">
        <v>51</v>
      </c>
      <c r="B123" s="61"/>
      <c r="C123" s="38"/>
      <c r="D123" s="141">
        <f>(AL30)</f>
        <v>99</v>
      </c>
      <c r="E123" s="38"/>
      <c r="F123" s="142">
        <f>(AL55)</f>
        <v>2</v>
      </c>
      <c r="G123" s="38"/>
      <c r="H123" s="143">
        <f>(AL73)</f>
        <v>60</v>
      </c>
      <c r="I123" s="38"/>
      <c r="J123" s="42"/>
      <c r="K123" s="38"/>
      <c r="L123" s="144">
        <f>(AL106)</f>
        <v>112</v>
      </c>
      <c r="M123" s="38"/>
      <c r="N123" s="38">
        <f>SUM(B123:M123)</f>
        <v>273</v>
      </c>
      <c r="O123" s="33"/>
      <c r="P123" s="34"/>
      <c r="Q123" s="35"/>
      <c r="R123" s="34"/>
      <c r="S123" s="35"/>
      <c r="T123" s="34"/>
      <c r="U123" s="35"/>
      <c r="V123" s="34"/>
      <c r="W123" s="35"/>
      <c r="X123" s="34"/>
      <c r="Y123" s="35"/>
      <c r="Z123" s="34"/>
      <c r="AA123" s="35"/>
      <c r="AB123" s="34"/>
      <c r="AC123" s="35"/>
      <c r="AD123" s="34"/>
      <c r="AE123" s="94"/>
      <c r="AF123" s="36"/>
      <c r="AG123" s="21"/>
      <c r="AH123" s="36"/>
      <c r="AI123" s="21"/>
      <c r="AJ123" s="36"/>
      <c r="AK123" s="21"/>
      <c r="AL123" s="36"/>
      <c r="AN123" s="21"/>
    </row>
    <row r="124" spans="1:44" ht="21" customHeight="1" x14ac:dyDescent="0.3">
      <c r="A124" s="99"/>
      <c r="B124" s="100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>
        <f t="shared" ref="N124:N127" si="15">SUM(B124:M124)</f>
        <v>0</v>
      </c>
      <c r="O124" s="18"/>
      <c r="AE124" s="93"/>
      <c r="AF124" s="7"/>
      <c r="AG124" s="8"/>
      <c r="AH124" s="7"/>
      <c r="AI124" s="8"/>
      <c r="AJ124" s="7"/>
      <c r="AK124" s="8"/>
      <c r="AL124" s="7"/>
    </row>
    <row r="125" spans="1:44" ht="21" customHeight="1" x14ac:dyDescent="0.3">
      <c r="A125" s="99"/>
      <c r="B125" s="100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>
        <f t="shared" si="15"/>
        <v>0</v>
      </c>
      <c r="O125" s="18"/>
      <c r="AE125" s="93"/>
      <c r="AF125" s="7"/>
      <c r="AG125" s="8"/>
      <c r="AH125" s="7"/>
      <c r="AI125" s="8"/>
      <c r="AJ125" s="7"/>
      <c r="AK125" s="8"/>
      <c r="AL125" s="7"/>
    </row>
    <row r="126" spans="1:44" ht="21" customHeight="1" x14ac:dyDescent="0.3">
      <c r="A126" s="101"/>
      <c r="B126" s="100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>
        <f t="shared" si="15"/>
        <v>0</v>
      </c>
      <c r="O126" s="18"/>
      <c r="AE126" s="93"/>
      <c r="AF126" s="7"/>
      <c r="AG126" s="8"/>
      <c r="AH126" s="7"/>
      <c r="AI126" s="8"/>
      <c r="AJ126" s="7"/>
      <c r="AK126" s="8"/>
      <c r="AL126" s="7"/>
    </row>
    <row r="127" spans="1:44" ht="21" customHeight="1" x14ac:dyDescent="0.3">
      <c r="A127" s="43"/>
      <c r="B127" s="61"/>
      <c r="C127" s="38"/>
      <c r="D127" s="39"/>
      <c r="E127" s="38"/>
      <c r="F127" s="40"/>
      <c r="G127" s="38"/>
      <c r="H127" s="41"/>
      <c r="I127" s="38"/>
      <c r="J127" s="42"/>
      <c r="K127" s="38"/>
      <c r="L127" s="42"/>
      <c r="M127" s="38"/>
      <c r="N127" s="38">
        <f t="shared" si="15"/>
        <v>0</v>
      </c>
      <c r="O127" s="18"/>
      <c r="AE127" s="93"/>
      <c r="AF127" s="7"/>
      <c r="AG127" s="8"/>
      <c r="AH127" s="7"/>
      <c r="AI127" s="8"/>
      <c r="AJ127" s="7"/>
      <c r="AK127" s="8"/>
      <c r="AL127" s="7"/>
    </row>
    <row r="128" spans="1:44" ht="21" customHeight="1" x14ac:dyDescent="0.3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18"/>
      <c r="AE128" s="93"/>
      <c r="AF128" s="7"/>
      <c r="AG128" s="8"/>
      <c r="AH128" s="7"/>
      <c r="AI128" s="8"/>
      <c r="AJ128" s="7"/>
      <c r="AK128" s="8"/>
      <c r="AL128" s="7"/>
    </row>
    <row r="129" spans="1:38" ht="21" customHeight="1" x14ac:dyDescent="0.35">
      <c r="A129" s="46" t="s">
        <v>69</v>
      </c>
      <c r="B129" s="62"/>
      <c r="C129" s="38"/>
      <c r="D129" s="39"/>
      <c r="E129" s="38"/>
      <c r="F129" s="40"/>
      <c r="G129" s="38"/>
      <c r="H129" s="41"/>
      <c r="I129" s="38"/>
      <c r="J129" s="42"/>
      <c r="K129" s="38"/>
      <c r="L129" s="42"/>
      <c r="M129" s="38"/>
      <c r="N129" s="38"/>
      <c r="O129" s="18"/>
      <c r="AE129" s="93"/>
      <c r="AF129" s="7"/>
      <c r="AG129" s="8"/>
      <c r="AH129" s="7"/>
      <c r="AI129" s="8"/>
      <c r="AJ129" s="7"/>
      <c r="AK129" s="8"/>
      <c r="AL129" s="7"/>
    </row>
    <row r="130" spans="1:38" ht="21" customHeight="1" x14ac:dyDescent="0.3">
      <c r="A130" s="84" t="s">
        <v>46</v>
      </c>
      <c r="B130" s="62"/>
      <c r="C130" s="38"/>
      <c r="D130" s="141">
        <f>(AL23)</f>
        <v>177</v>
      </c>
      <c r="E130" s="38"/>
      <c r="F130" s="142">
        <f>(AL46)</f>
        <v>139</v>
      </c>
      <c r="G130" s="38"/>
      <c r="H130" s="143">
        <f>(AL68)</f>
        <v>111</v>
      </c>
      <c r="I130" s="38"/>
      <c r="J130" s="144">
        <f>(AL87)</f>
        <v>163</v>
      </c>
      <c r="K130" s="38"/>
      <c r="L130" s="144">
        <f>(AL103)</f>
        <v>188</v>
      </c>
      <c r="M130" s="38"/>
      <c r="N130" s="38">
        <f t="shared" ref="N130:N136" si="16">SUM(B130:M130)</f>
        <v>778</v>
      </c>
      <c r="O130" s="18"/>
      <c r="AE130" s="93"/>
      <c r="AF130" s="7"/>
      <c r="AG130" s="8"/>
      <c r="AH130" s="7"/>
      <c r="AI130" s="8"/>
      <c r="AJ130" s="7"/>
      <c r="AK130" s="8"/>
      <c r="AL130" s="7"/>
    </row>
    <row r="131" spans="1:38" ht="21.6" customHeight="1" x14ac:dyDescent="0.35">
      <c r="A131" s="82" t="s">
        <v>35</v>
      </c>
      <c r="B131" s="145">
        <f>(AL7)</f>
        <v>30</v>
      </c>
      <c r="C131" s="38"/>
      <c r="D131" s="141">
        <f>(AL27)</f>
        <v>136</v>
      </c>
      <c r="E131" s="38"/>
      <c r="F131" s="142">
        <f>(AL48)</f>
        <v>119</v>
      </c>
      <c r="G131" s="38"/>
      <c r="H131" s="143">
        <f>(AL64)</f>
        <v>148</v>
      </c>
      <c r="I131" s="38"/>
      <c r="J131" s="144">
        <f>(AL86)</f>
        <v>170</v>
      </c>
      <c r="K131" s="38"/>
      <c r="L131" s="144">
        <f>(AL105)</f>
        <v>152</v>
      </c>
      <c r="M131" s="38"/>
      <c r="N131" s="146">
        <f>SUM(B131:M131)</f>
        <v>755</v>
      </c>
      <c r="O131" s="18"/>
      <c r="AE131" s="93"/>
      <c r="AF131" s="7"/>
      <c r="AG131" s="8"/>
      <c r="AH131" s="7"/>
      <c r="AI131" s="8"/>
      <c r="AJ131" s="7"/>
      <c r="AK131" s="8"/>
      <c r="AL131" s="7"/>
    </row>
    <row r="132" spans="1:38" ht="21" customHeight="1" x14ac:dyDescent="0.35">
      <c r="A132" s="85" t="s">
        <v>32</v>
      </c>
      <c r="B132" s="145">
        <f>(AL5)</f>
        <v>39</v>
      </c>
      <c r="C132" s="37"/>
      <c r="D132" s="141">
        <f>(AL26)</f>
        <v>140</v>
      </c>
      <c r="E132" s="38"/>
      <c r="F132" s="142">
        <f>(AL47)</f>
        <v>122</v>
      </c>
      <c r="G132" s="38"/>
      <c r="H132" s="143">
        <f>(AL69)</f>
        <v>110</v>
      </c>
      <c r="I132" s="38"/>
      <c r="J132" s="144">
        <f>(AL89)</f>
        <v>153</v>
      </c>
      <c r="K132" s="38"/>
      <c r="L132" s="144">
        <f>(AL104)</f>
        <v>158</v>
      </c>
      <c r="M132" s="38"/>
      <c r="N132" s="38">
        <f t="shared" si="16"/>
        <v>722</v>
      </c>
      <c r="O132" s="18"/>
      <c r="AE132" s="93"/>
      <c r="AF132" s="7"/>
      <c r="AG132" s="8"/>
      <c r="AH132" s="7"/>
      <c r="AI132" s="8"/>
      <c r="AJ132" s="7"/>
      <c r="AK132" s="8"/>
      <c r="AL132" s="7"/>
    </row>
    <row r="133" spans="1:38" ht="21" customHeight="1" x14ac:dyDescent="0.35">
      <c r="A133" s="82" t="s">
        <v>70</v>
      </c>
      <c r="B133" s="145"/>
      <c r="C133" s="38"/>
      <c r="D133" s="141">
        <f>(AL25)</f>
        <v>146</v>
      </c>
      <c r="E133" s="38"/>
      <c r="F133" s="142">
        <f>(AL49)</f>
        <v>118</v>
      </c>
      <c r="G133" s="38"/>
      <c r="H133" s="143">
        <f>(AL71)</f>
        <v>91</v>
      </c>
      <c r="I133" s="38"/>
      <c r="J133" s="144">
        <f>(AL91)</f>
        <v>140</v>
      </c>
      <c r="K133" s="38"/>
      <c r="L133" s="144">
        <f>(AL107)</f>
        <v>40</v>
      </c>
      <c r="M133" s="38"/>
      <c r="N133" s="38">
        <f>SUM(B133:M133)</f>
        <v>535</v>
      </c>
      <c r="O133" s="18"/>
      <c r="AE133" s="93"/>
      <c r="AF133" s="7"/>
      <c r="AG133" s="8"/>
      <c r="AH133" s="7"/>
      <c r="AI133" s="8"/>
      <c r="AJ133" s="7"/>
      <c r="AK133" s="8"/>
      <c r="AL133" s="7"/>
    </row>
    <row r="134" spans="1:38" ht="21" customHeight="1" x14ac:dyDescent="0.35">
      <c r="A134" s="82" t="s">
        <v>36</v>
      </c>
      <c r="B134" s="145">
        <f>(AL8)</f>
        <v>2</v>
      </c>
      <c r="C134" s="47"/>
      <c r="D134" s="141">
        <f>(AL31)</f>
        <v>84</v>
      </c>
      <c r="E134" s="38"/>
      <c r="F134" s="142">
        <f>(AL50)</f>
        <v>107</v>
      </c>
      <c r="G134" s="38"/>
      <c r="H134" s="143">
        <f>(AL66)</f>
        <v>125</v>
      </c>
      <c r="I134" s="38"/>
      <c r="J134" s="144">
        <f>(AL93)</f>
        <v>119</v>
      </c>
      <c r="K134" s="38"/>
      <c r="L134" s="42"/>
      <c r="M134" s="38"/>
      <c r="N134" s="38">
        <f t="shared" si="16"/>
        <v>437</v>
      </c>
      <c r="O134" s="18"/>
      <c r="AE134" s="93"/>
      <c r="AF134" s="7"/>
      <c r="AG134" s="8"/>
      <c r="AH134" s="7"/>
      <c r="AI134" s="8"/>
      <c r="AJ134" s="7"/>
      <c r="AK134" s="8"/>
      <c r="AL134" s="7"/>
    </row>
    <row r="135" spans="1:38" ht="21" customHeight="1" x14ac:dyDescent="0.3">
      <c r="A135" s="82" t="s">
        <v>53</v>
      </c>
      <c r="B135" s="61"/>
      <c r="C135" s="38"/>
      <c r="D135" s="141">
        <f>(AL32)</f>
        <v>78</v>
      </c>
      <c r="E135" s="38"/>
      <c r="F135" s="142">
        <f>(AL53)</f>
        <v>83</v>
      </c>
      <c r="G135" s="38"/>
      <c r="H135" s="143">
        <f>(AL72)</f>
        <v>84</v>
      </c>
      <c r="I135" s="38"/>
      <c r="J135" s="144">
        <f>(AL94)</f>
        <v>103</v>
      </c>
      <c r="K135" s="38"/>
      <c r="L135" s="42"/>
      <c r="M135" s="38"/>
      <c r="N135" s="38">
        <f t="shared" si="16"/>
        <v>348</v>
      </c>
      <c r="O135" s="18"/>
      <c r="AE135" s="93"/>
      <c r="AF135" s="7"/>
      <c r="AG135" s="8"/>
      <c r="AH135" s="7"/>
      <c r="AI135" s="8"/>
      <c r="AJ135" s="7"/>
      <c r="AK135" s="8"/>
      <c r="AL135" s="7"/>
    </row>
    <row r="136" spans="1:38" s="153" customFormat="1" ht="21" customHeight="1" x14ac:dyDescent="0.3">
      <c r="A136" s="162" t="s">
        <v>56</v>
      </c>
      <c r="B136" s="163"/>
      <c r="C136" s="164"/>
      <c r="D136" s="165"/>
      <c r="E136" s="164"/>
      <c r="F136" s="166">
        <f>(AL54)</f>
        <v>15</v>
      </c>
      <c r="G136" s="164"/>
      <c r="H136" s="167"/>
      <c r="I136" s="164"/>
      <c r="J136" s="168">
        <f>(AL95)</f>
        <v>2</v>
      </c>
      <c r="K136" s="164"/>
      <c r="L136" s="169"/>
      <c r="M136" s="164"/>
      <c r="N136" s="164">
        <f t="shared" si="16"/>
        <v>17</v>
      </c>
      <c r="O136" s="170"/>
      <c r="P136" s="171"/>
      <c r="Q136" s="172"/>
      <c r="R136" s="171"/>
      <c r="S136" s="172"/>
      <c r="T136" s="171"/>
      <c r="U136" s="172"/>
      <c r="V136" s="171"/>
      <c r="W136" s="172"/>
      <c r="X136" s="171"/>
      <c r="Y136" s="172"/>
      <c r="Z136" s="171"/>
      <c r="AA136" s="172"/>
      <c r="AB136" s="171"/>
      <c r="AC136" s="172"/>
      <c r="AD136" s="171"/>
      <c r="AE136" s="173"/>
      <c r="AF136" s="174"/>
      <c r="AH136" s="174"/>
      <c r="AJ136" s="174"/>
      <c r="AL136" s="174"/>
    </row>
    <row r="137" spans="1:38" ht="21" customHeight="1" x14ac:dyDescent="0.3">
      <c r="A137" s="82"/>
      <c r="B137" s="61"/>
      <c r="C137" s="38"/>
      <c r="D137" s="39"/>
      <c r="E137" s="38"/>
      <c r="F137" s="40"/>
      <c r="G137" s="38"/>
      <c r="H137" s="41"/>
      <c r="I137" s="38"/>
      <c r="J137" s="42"/>
      <c r="K137" s="38"/>
      <c r="L137" s="42"/>
      <c r="M137" s="38"/>
      <c r="N137" s="38"/>
      <c r="O137" s="18"/>
      <c r="AE137" s="93"/>
      <c r="AF137" s="7"/>
      <c r="AG137" s="8"/>
      <c r="AH137" s="7"/>
      <c r="AI137" s="8"/>
      <c r="AJ137" s="7"/>
      <c r="AK137" s="8"/>
      <c r="AL137" s="7"/>
    </row>
    <row r="138" spans="1:38" ht="21" customHeight="1" x14ac:dyDescent="0.3">
      <c r="A138" s="82"/>
      <c r="B138" s="61"/>
      <c r="C138" s="48"/>
      <c r="D138" s="39"/>
      <c r="E138" s="49"/>
      <c r="F138" s="40"/>
      <c r="G138" s="38"/>
      <c r="H138" s="41"/>
      <c r="I138" s="38"/>
      <c r="J138" s="42"/>
      <c r="K138" s="38"/>
      <c r="L138" s="42"/>
      <c r="M138" s="38"/>
      <c r="N138" s="38"/>
      <c r="O138" s="18"/>
      <c r="AE138" s="93"/>
      <c r="AF138" s="7"/>
      <c r="AG138" s="8"/>
      <c r="AH138" s="7"/>
      <c r="AI138" s="8"/>
      <c r="AJ138" s="7"/>
      <c r="AK138" s="8"/>
      <c r="AL138" s="7"/>
    </row>
    <row r="139" spans="1:38" ht="21" customHeight="1" x14ac:dyDescent="0.3">
      <c r="A139" s="82"/>
      <c r="B139" s="61"/>
      <c r="C139" s="38"/>
      <c r="D139" s="39"/>
      <c r="E139" s="38"/>
      <c r="F139" s="40"/>
      <c r="G139" s="38"/>
      <c r="H139" s="41"/>
      <c r="I139" s="38"/>
      <c r="J139" s="42"/>
      <c r="K139" s="38"/>
      <c r="L139" s="42"/>
      <c r="M139" s="38"/>
      <c r="N139" s="38"/>
      <c r="O139" s="18"/>
      <c r="AE139" s="93"/>
      <c r="AF139" s="7"/>
      <c r="AG139" s="8"/>
      <c r="AH139" s="7"/>
      <c r="AI139" s="8"/>
      <c r="AJ139" s="7"/>
      <c r="AK139" s="8"/>
      <c r="AL139" s="7"/>
    </row>
    <row r="140" spans="1:38" ht="21" customHeight="1" x14ac:dyDescent="0.3">
      <c r="A140" s="99"/>
      <c r="B140" s="100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18"/>
      <c r="AE140" s="93"/>
      <c r="AF140" s="7"/>
      <c r="AG140" s="8"/>
      <c r="AH140" s="7"/>
      <c r="AI140" s="8"/>
      <c r="AJ140" s="7"/>
      <c r="AK140" s="8"/>
      <c r="AL140" s="7"/>
    </row>
    <row r="141" spans="1:38" ht="21" customHeight="1" x14ac:dyDescent="0.35">
      <c r="A141" s="99"/>
      <c r="B141" s="102"/>
      <c r="C141" s="103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18"/>
      <c r="AE141" s="93"/>
      <c r="AF141" s="7"/>
      <c r="AG141" s="8"/>
      <c r="AH141" s="7"/>
      <c r="AI141" s="8"/>
      <c r="AJ141" s="7"/>
      <c r="AK141" s="8"/>
      <c r="AL141" s="7"/>
    </row>
    <row r="142" spans="1:38" ht="21" customHeight="1" x14ac:dyDescent="0.3">
      <c r="A142" s="138"/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  <c r="O142" s="18"/>
      <c r="AE142" s="93"/>
      <c r="AF142" s="7"/>
      <c r="AG142" s="8"/>
      <c r="AH142" s="7"/>
      <c r="AI142" s="8"/>
      <c r="AJ142" s="7"/>
      <c r="AK142" s="8"/>
      <c r="AL142" s="7"/>
    </row>
    <row r="143" spans="1:38" ht="21" customHeight="1" x14ac:dyDescent="0.3">
      <c r="A143" s="14"/>
      <c r="O143" s="22"/>
    </row>
    <row r="144" spans="1:38" ht="21" customHeight="1" x14ac:dyDescent="0.3">
      <c r="O144" s="22"/>
    </row>
  </sheetData>
  <sortState xmlns:xlrd2="http://schemas.microsoft.com/office/spreadsheetml/2017/richdata2" ref="A25:F31">
    <sortCondition ref="A23:A31"/>
  </sortState>
  <mergeCells count="1">
    <mergeCell ref="A117:N117"/>
  </mergeCells>
  <phoneticPr fontId="8" type="noConversion"/>
  <pageMargins left="0.25" right="0.25" top="0.25" bottom="0.25" header="0.3" footer="0.3"/>
  <pageSetup scale="4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activeCell="C16" sqref="C16"/>
    </sheetView>
  </sheetViews>
  <sheetFormatPr defaultColWidth="5.75" defaultRowHeight="23.25" x14ac:dyDescent="0.25"/>
  <cols>
    <col min="1" max="1" width="5.75" style="3"/>
    <col min="2" max="2" width="21.125" style="3" customWidth="1"/>
    <col min="3" max="16384" width="5.75" style="3"/>
  </cols>
  <sheetData>
    <row r="1" spans="1:3" x14ac:dyDescent="0.25">
      <c r="A1" s="2">
        <v>1</v>
      </c>
      <c r="B1" s="2"/>
      <c r="C1" s="2"/>
    </row>
    <row r="2" spans="1:3" x14ac:dyDescent="0.25">
      <c r="A2" s="2">
        <v>2</v>
      </c>
      <c r="B2" s="2"/>
      <c r="C2" s="2"/>
    </row>
    <row r="3" spans="1:3" x14ac:dyDescent="0.25">
      <c r="A3" s="2">
        <v>3</v>
      </c>
      <c r="B3" s="2"/>
      <c r="C3" s="2"/>
    </row>
    <row r="4" spans="1:3" x14ac:dyDescent="0.25">
      <c r="A4" s="2">
        <v>4</v>
      </c>
      <c r="B4" s="2"/>
      <c r="C4" s="2"/>
    </row>
    <row r="5" spans="1:3" x14ac:dyDescent="0.25">
      <c r="A5" s="2">
        <v>5</v>
      </c>
      <c r="B5" s="2"/>
      <c r="C5" s="2"/>
    </row>
    <row r="6" spans="1:3" x14ac:dyDescent="0.25">
      <c r="A6" s="2">
        <v>6</v>
      </c>
      <c r="B6" s="2"/>
      <c r="C6" s="2"/>
    </row>
    <row r="7" spans="1:3" x14ac:dyDescent="0.25">
      <c r="A7" s="2">
        <v>7</v>
      </c>
      <c r="B7" s="2"/>
      <c r="C7" s="2"/>
    </row>
    <row r="8" spans="1:3" x14ac:dyDescent="0.25">
      <c r="A8" s="2">
        <v>8</v>
      </c>
      <c r="B8" s="2"/>
      <c r="C8" s="2"/>
    </row>
    <row r="9" spans="1:3" x14ac:dyDescent="0.25">
      <c r="A9" s="2">
        <v>9</v>
      </c>
      <c r="B9" s="2"/>
      <c r="C9" s="2"/>
    </row>
    <row r="10" spans="1:3" x14ac:dyDescent="0.25">
      <c r="A10" s="2">
        <v>10</v>
      </c>
      <c r="B10" s="2"/>
      <c r="C10" s="2"/>
    </row>
    <row r="11" spans="1:3" x14ac:dyDescent="0.25">
      <c r="A11" s="2">
        <v>11</v>
      </c>
      <c r="B11" s="2"/>
      <c r="C11" s="2"/>
    </row>
    <row r="12" spans="1:3" x14ac:dyDescent="0.25">
      <c r="A12" s="2">
        <v>12</v>
      </c>
      <c r="B12" s="2"/>
      <c r="C12" s="2"/>
    </row>
    <row r="13" spans="1:3" x14ac:dyDescent="0.25">
      <c r="A13" s="2">
        <v>13</v>
      </c>
      <c r="B13" s="2"/>
      <c r="C13" s="2"/>
    </row>
    <row r="14" spans="1:3" x14ac:dyDescent="0.25">
      <c r="A14" s="2">
        <v>14</v>
      </c>
      <c r="B14" s="2"/>
      <c r="C14" s="2"/>
    </row>
    <row r="15" spans="1:3" x14ac:dyDescent="0.25">
      <c r="A15" s="2">
        <v>15</v>
      </c>
      <c r="B15" s="2"/>
      <c r="C15" s="2"/>
    </row>
  </sheetData>
  <sortState xmlns:xlrd2="http://schemas.microsoft.com/office/spreadsheetml/2017/richdata2" ref="B1:B16">
    <sortCondition ref="B1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all points</vt:lpstr>
      <vt:lpstr>Sheet2</vt:lpstr>
      <vt:lpstr>Chart1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Nelson</dc:creator>
  <cp:keywords/>
  <dc:description/>
  <cp:lastModifiedBy>Shyla Bacon</cp:lastModifiedBy>
  <cp:revision/>
  <dcterms:created xsi:type="dcterms:W3CDTF">2016-03-04T16:53:30Z</dcterms:created>
  <dcterms:modified xsi:type="dcterms:W3CDTF">2026-09-07T19:34:14Z</dcterms:modified>
  <cp:category/>
  <cp:contentStatus/>
</cp:coreProperties>
</file>